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 activeTab="4"/>
  </bookViews>
  <sheets>
    <sheet name="候考室二" sheetId="2" r:id="rId1"/>
    <sheet name="候考室四" sheetId="4" r:id="rId2"/>
    <sheet name="候考室三" sheetId="3" r:id="rId3"/>
    <sheet name="候考室一" sheetId="1" r:id="rId4"/>
    <sheet name="结候一" sheetId="5" r:id="rId5"/>
    <sheet name="结候二" sheetId="6" r:id="rId6"/>
  </sheets>
  <externalReferences>
    <externalReference r:id="rId7"/>
    <externalReference r:id="rId8"/>
  </externalReferences>
  <definedNames>
    <definedName name="_xlnm._FilterDatabase" localSheetId="4" hidden="1">结候一!$A$15:$O$15</definedName>
    <definedName name="_xlnm.Print_Titles" localSheetId="4">结候一!$1:$2</definedName>
  </definedNames>
  <calcPr calcId="144525"/>
</workbook>
</file>

<file path=xl/sharedStrings.xml><?xml version="1.0" encoding="utf-8"?>
<sst xmlns="http://schemas.openxmlformats.org/spreadsheetml/2006/main" count="551" uniqueCount="171">
  <si>
    <t>重庆市工业学校 2021年上半年公开招聘（遴选）工作人员总成绩公布表</t>
  </si>
  <si>
    <t>序号</t>
  </si>
  <si>
    <t>报考岗位</t>
  </si>
  <si>
    <t>准考证号</t>
  </si>
  <si>
    <t>公共科目成绩</t>
  </si>
  <si>
    <t>折算成绩</t>
  </si>
  <si>
    <t>专业测试成绩</t>
  </si>
  <si>
    <t>试讲成绩</t>
  </si>
  <si>
    <t>结构化面试成绩</t>
  </si>
  <si>
    <t>总成绩</t>
  </si>
  <si>
    <t>是否进入体检</t>
  </si>
  <si>
    <t>舞蹈教师</t>
  </si>
  <si>
    <t>张兰月</t>
  </si>
  <si>
    <t>王勤</t>
  </si>
  <si>
    <t>康若瑶</t>
  </si>
  <si>
    <t>会计教师</t>
  </si>
  <si>
    <t>王巧</t>
  </si>
  <si>
    <t>李陈思瑜</t>
  </si>
  <si>
    <t>江雪</t>
  </si>
  <si>
    <t>历史教师</t>
  </si>
  <si>
    <t>邓青青</t>
  </si>
  <si>
    <t>熊玲</t>
  </si>
  <si>
    <t>冉桂玲</t>
  </si>
  <si>
    <t>翟文</t>
  </si>
  <si>
    <t>杨阳</t>
  </si>
  <si>
    <t>徐静</t>
  </si>
  <si>
    <t>英语教师</t>
  </si>
  <si>
    <t>杨岚</t>
  </si>
  <si>
    <t>颜薇</t>
  </si>
  <si>
    <t>蒋朝倩</t>
  </si>
  <si>
    <t>物流专业教师</t>
  </si>
  <si>
    <t>耿元芳</t>
  </si>
  <si>
    <t>曹梅</t>
  </si>
  <si>
    <t>周娜</t>
  </si>
  <si>
    <t>软件工程专业教师</t>
  </si>
  <si>
    <t>冯林</t>
  </si>
  <si>
    <t>陈永政</t>
  </si>
  <si>
    <t>曹红伟</t>
  </si>
  <si>
    <r>
      <rPr>
        <sz val="12"/>
        <color indexed="8"/>
        <rFont val="方正仿宋_GBK"/>
        <charset val="134"/>
      </rPr>
      <t>说明：</t>
    </r>
    <r>
      <rPr>
        <sz val="12"/>
        <color indexed="8"/>
        <rFont val="Times New Roman"/>
        <charset val="134"/>
      </rPr>
      <t>1.</t>
    </r>
    <r>
      <rPr>
        <sz val="12"/>
        <color indexed="8"/>
        <rFont val="方正仿宋_GBK"/>
        <charset val="134"/>
      </rPr>
      <t>折算分数保留小数点两位，各岗位按名次排序。</t>
    </r>
    <r>
      <rPr>
        <sz val="12"/>
        <color indexed="8"/>
        <rFont val="Times New Roman"/>
        <charset val="134"/>
      </rPr>
      <t xml:space="preserve">
            2.</t>
    </r>
    <r>
      <rPr>
        <sz val="12"/>
        <color indexed="8"/>
        <rFont val="方正仿宋_GBK"/>
        <charset val="134"/>
      </rPr>
      <t>不同岗位按以下方式折算成绩：</t>
    </r>
    <r>
      <rPr>
        <sz val="12"/>
        <color indexed="8"/>
        <rFont val="Times New Roman"/>
        <charset val="134"/>
      </rPr>
      <t xml:space="preserve">
            </t>
    </r>
    <r>
      <rPr>
        <sz val="12"/>
        <color indexed="8"/>
        <rFont val="Calibri"/>
        <charset val="134"/>
      </rPr>
      <t>①</t>
    </r>
    <r>
      <rPr>
        <sz val="12"/>
        <color indexed="8"/>
        <rFont val="方正仿宋_GBK"/>
        <charset val="134"/>
      </rPr>
      <t>公开招聘。</t>
    </r>
    <r>
      <rPr>
        <sz val="12"/>
        <color indexed="8"/>
        <rFont val="Times New Roman"/>
        <charset val="134"/>
      </rPr>
      <t xml:space="preserve">
             B</t>
    </r>
    <r>
      <rPr>
        <sz val="12"/>
        <color indexed="8"/>
        <rFont val="方正仿宋_GBK"/>
        <charset val="134"/>
      </rPr>
      <t>类岗位考试总成绩</t>
    </r>
    <r>
      <rPr>
        <sz val="12"/>
        <color indexed="8"/>
        <rFont val="Times New Roman"/>
        <charset val="134"/>
      </rPr>
      <t>=</t>
    </r>
    <r>
      <rPr>
        <sz val="12"/>
        <color indexed="8"/>
        <rFont val="方正仿宋_GBK"/>
        <charset val="134"/>
      </rPr>
      <t>公共科目笔试成绩</t>
    </r>
    <r>
      <rPr>
        <sz val="12"/>
        <color indexed="8"/>
        <rFont val="Times New Roman"/>
        <charset val="134"/>
      </rPr>
      <t>×30%+</t>
    </r>
    <r>
      <rPr>
        <sz val="12"/>
        <color indexed="8"/>
        <rFont val="方正仿宋_GBK"/>
        <charset val="134"/>
      </rPr>
      <t>专业科目笔试成绩</t>
    </r>
    <r>
      <rPr>
        <sz val="12"/>
        <color indexed="8"/>
        <rFont val="Times New Roman"/>
        <charset val="134"/>
      </rPr>
      <t>×30%+</t>
    </r>
    <r>
      <rPr>
        <sz val="12"/>
        <color indexed="8"/>
        <rFont val="方正仿宋_GBK"/>
        <charset val="134"/>
      </rPr>
      <t>结构化面试成绩</t>
    </r>
    <r>
      <rPr>
        <sz val="12"/>
        <color indexed="8"/>
        <rFont val="Times New Roman"/>
        <charset val="134"/>
      </rPr>
      <t>×40%</t>
    </r>
    <r>
      <rPr>
        <sz val="12"/>
        <color indexed="8"/>
        <rFont val="方正仿宋_GBK"/>
        <charset val="134"/>
      </rPr>
      <t>；</t>
    </r>
    <r>
      <rPr>
        <sz val="12"/>
        <color indexed="8"/>
        <rFont val="Times New Roman"/>
        <charset val="134"/>
      </rPr>
      <t xml:space="preserve">
             D</t>
    </r>
    <r>
      <rPr>
        <sz val="12"/>
        <color indexed="8"/>
        <rFont val="方正仿宋_GBK"/>
        <charset val="134"/>
      </rPr>
      <t>类岗位考试总成绩</t>
    </r>
    <r>
      <rPr>
        <sz val="12"/>
        <color indexed="8"/>
        <rFont val="Times New Roman"/>
        <charset val="134"/>
      </rPr>
      <t>=</t>
    </r>
    <r>
      <rPr>
        <sz val="12"/>
        <color indexed="8"/>
        <rFont val="方正仿宋_GBK"/>
        <charset val="134"/>
      </rPr>
      <t>公共科目笔试成绩</t>
    </r>
    <r>
      <rPr>
        <sz val="12"/>
        <color indexed="8"/>
        <rFont val="Times New Roman"/>
        <charset val="134"/>
      </rPr>
      <t>×30%+</t>
    </r>
    <r>
      <rPr>
        <sz val="12"/>
        <color indexed="8"/>
        <rFont val="方正仿宋_GBK"/>
        <charset val="134"/>
      </rPr>
      <t>专业科目笔试成绩</t>
    </r>
    <r>
      <rPr>
        <sz val="12"/>
        <color indexed="8"/>
        <rFont val="Times New Roman"/>
        <charset val="134"/>
      </rPr>
      <t>×20%+</t>
    </r>
    <r>
      <rPr>
        <sz val="12"/>
        <color indexed="8"/>
        <rFont val="方正仿宋_GBK"/>
        <charset val="134"/>
      </rPr>
      <t>专业技能测试成绩</t>
    </r>
    <r>
      <rPr>
        <sz val="12"/>
        <color indexed="8"/>
        <rFont val="Times New Roman"/>
        <charset val="134"/>
      </rPr>
      <t>×20%+</t>
    </r>
    <r>
      <rPr>
        <sz val="12"/>
        <color indexed="8"/>
        <rFont val="方正仿宋_GBK"/>
        <charset val="134"/>
      </rPr>
      <t>结构化面试成绩</t>
    </r>
    <r>
      <rPr>
        <sz val="12"/>
        <color indexed="8"/>
        <rFont val="Times New Roman"/>
        <charset val="134"/>
      </rPr>
      <t>×30%</t>
    </r>
    <r>
      <rPr>
        <sz val="12"/>
        <color indexed="8"/>
        <rFont val="方正仿宋_GBK"/>
        <charset val="134"/>
      </rPr>
      <t>。</t>
    </r>
    <r>
      <rPr>
        <sz val="12"/>
        <color indexed="8"/>
        <rFont val="Times New Roman"/>
        <charset val="134"/>
      </rPr>
      <t xml:space="preserve">
              </t>
    </r>
    <r>
      <rPr>
        <sz val="12"/>
        <color indexed="8"/>
        <rFont val="Calibri"/>
        <charset val="134"/>
      </rPr>
      <t>②</t>
    </r>
    <r>
      <rPr>
        <sz val="12"/>
        <color indexed="8"/>
        <rFont val="方正仿宋_GBK"/>
        <charset val="134"/>
      </rPr>
      <t>遴选。</t>
    </r>
    <r>
      <rPr>
        <sz val="12"/>
        <color indexed="8"/>
        <rFont val="Times New Roman"/>
        <charset val="134"/>
      </rPr>
      <t xml:space="preserve">
             D</t>
    </r>
    <r>
      <rPr>
        <sz val="12"/>
        <color indexed="8"/>
        <rFont val="方正仿宋_GBK"/>
        <charset val="134"/>
      </rPr>
      <t>类岗位考试总成绩</t>
    </r>
    <r>
      <rPr>
        <sz val="12"/>
        <color indexed="8"/>
        <rFont val="Times New Roman"/>
        <charset val="134"/>
      </rPr>
      <t>=</t>
    </r>
    <r>
      <rPr>
        <sz val="12"/>
        <color indexed="8"/>
        <rFont val="方正仿宋_GBK"/>
        <charset val="134"/>
      </rPr>
      <t>公共科目笔试成绩</t>
    </r>
    <r>
      <rPr>
        <sz val="12"/>
        <color indexed="8"/>
        <rFont val="Times New Roman"/>
        <charset val="134"/>
      </rPr>
      <t>×20%+</t>
    </r>
    <r>
      <rPr>
        <sz val="12"/>
        <color indexed="8"/>
        <rFont val="方正仿宋_GBK"/>
        <charset val="134"/>
      </rPr>
      <t>专业科目笔试成绩</t>
    </r>
    <r>
      <rPr>
        <sz val="12"/>
        <color indexed="8"/>
        <rFont val="Times New Roman"/>
        <charset val="134"/>
      </rPr>
      <t>×30%+</t>
    </r>
    <r>
      <rPr>
        <sz val="12"/>
        <color indexed="8"/>
        <rFont val="方正仿宋_GBK"/>
        <charset val="134"/>
      </rPr>
      <t>专业技能测试成绩</t>
    </r>
    <r>
      <rPr>
        <sz val="12"/>
        <color indexed="8"/>
        <rFont val="Times New Roman"/>
        <charset val="134"/>
      </rPr>
      <t>×20%+</t>
    </r>
    <r>
      <rPr>
        <sz val="12"/>
        <color indexed="8"/>
        <rFont val="方正仿宋_GBK"/>
        <charset val="134"/>
      </rPr>
      <t>结构化面试成绩</t>
    </r>
    <r>
      <rPr>
        <sz val="12"/>
        <color indexed="8"/>
        <rFont val="Times New Roman"/>
        <charset val="134"/>
      </rPr>
      <t>×30%</t>
    </r>
    <r>
      <rPr>
        <sz val="12"/>
        <color indexed="8"/>
        <rFont val="方正仿宋_GBK"/>
        <charset val="134"/>
      </rPr>
      <t>。</t>
    </r>
    <r>
      <rPr>
        <sz val="12"/>
        <color indexed="8"/>
        <rFont val="Times New Roman"/>
        <charset val="134"/>
      </rPr>
      <t xml:space="preserve">
             3.</t>
    </r>
    <r>
      <rPr>
        <sz val="12"/>
        <color indexed="8"/>
        <rFont val="方正仿宋_GBK"/>
        <charset val="134"/>
      </rPr>
      <t>公开招聘面试各科成绩未达到</t>
    </r>
    <r>
      <rPr>
        <sz val="12"/>
        <color indexed="8"/>
        <rFont val="Times New Roman"/>
        <charset val="134"/>
      </rPr>
      <t>60</t>
    </r>
    <r>
      <rPr>
        <sz val="12"/>
        <color indexed="8"/>
        <rFont val="方正仿宋_GBK"/>
        <charset val="134"/>
      </rPr>
      <t>分者，以及未能形成有效竞争的岗位考生面试各科成绩未达到</t>
    </r>
    <r>
      <rPr>
        <sz val="12"/>
        <color indexed="8"/>
        <rFont val="Times New Roman"/>
        <charset val="134"/>
      </rPr>
      <t>75</t>
    </r>
    <r>
      <rPr>
        <sz val="12"/>
        <color indexed="8"/>
        <rFont val="方正仿宋_GBK"/>
        <charset val="134"/>
      </rPr>
      <t>分者；遴选面试成绩未达到</t>
    </r>
    <r>
      <rPr>
        <sz val="12"/>
        <color indexed="8"/>
        <rFont val="Times New Roman"/>
        <charset val="134"/>
      </rPr>
      <t>60</t>
    </r>
    <r>
      <rPr>
        <sz val="12"/>
        <color indexed="8"/>
        <rFont val="方正仿宋_GBK"/>
        <charset val="134"/>
      </rPr>
      <t>分的，以及未能形成有效竞争的岗位考生面试各科成绩未达到</t>
    </r>
    <r>
      <rPr>
        <sz val="12"/>
        <color indexed="8"/>
        <rFont val="Times New Roman"/>
        <charset val="134"/>
      </rPr>
      <t>75</t>
    </r>
    <r>
      <rPr>
        <sz val="12"/>
        <color indexed="8"/>
        <rFont val="方正仿宋_GBK"/>
        <charset val="134"/>
      </rPr>
      <t>分的。均不得确定为体检人选。</t>
    </r>
    <r>
      <rPr>
        <sz val="12"/>
        <color indexed="8"/>
        <rFont val="Times New Roman"/>
        <charset val="134"/>
      </rPr>
      <t xml:space="preserve">
</t>
    </r>
  </si>
  <si>
    <r>
      <rPr>
        <sz val="15"/>
        <color indexed="8"/>
        <rFont val="方正仿宋_GBK"/>
        <charset val="134"/>
      </rPr>
      <t>主考官签名：</t>
    </r>
    <r>
      <rPr>
        <sz val="15"/>
        <color indexed="8"/>
        <rFont val="Times New Roman"/>
        <charset val="134"/>
      </rPr>
      <t xml:space="preserve">                            </t>
    </r>
    <r>
      <rPr>
        <sz val="15"/>
        <color indexed="8"/>
        <rFont val="方正仿宋_GBK"/>
        <charset val="134"/>
      </rPr>
      <t>监督员签名：</t>
    </r>
    <r>
      <rPr>
        <sz val="15"/>
        <color indexed="8"/>
        <rFont val="Times New Roman"/>
        <charset val="134"/>
      </rPr>
      <t xml:space="preserve">                           </t>
    </r>
    <r>
      <rPr>
        <sz val="15"/>
        <color indexed="8"/>
        <rFont val="方正仿宋_GBK"/>
        <charset val="134"/>
      </rPr>
      <t>计分员签名：</t>
    </r>
    <r>
      <rPr>
        <sz val="15"/>
        <color indexed="8"/>
        <rFont val="Times New Roman"/>
        <charset val="134"/>
      </rPr>
      <t xml:space="preserve">                                      2021</t>
    </r>
    <r>
      <rPr>
        <sz val="15"/>
        <color indexed="8"/>
        <rFont val="方正仿宋_GBK"/>
        <charset val="134"/>
      </rPr>
      <t>年</t>
    </r>
    <r>
      <rPr>
        <sz val="15"/>
        <color indexed="8"/>
        <rFont val="Times New Roman"/>
        <charset val="134"/>
      </rPr>
      <t>6</t>
    </r>
    <r>
      <rPr>
        <sz val="15"/>
        <color indexed="8"/>
        <rFont val="方正仿宋_GBK"/>
        <charset val="134"/>
      </rPr>
      <t>月</t>
    </r>
    <r>
      <rPr>
        <sz val="15"/>
        <color indexed="8"/>
        <rFont val="Times New Roman"/>
        <charset val="134"/>
      </rPr>
      <t>26</t>
    </r>
    <r>
      <rPr>
        <sz val="15"/>
        <color indexed="8"/>
        <rFont val="方正仿宋_GBK"/>
        <charset val="134"/>
      </rPr>
      <t>日</t>
    </r>
  </si>
  <si>
    <t>学前教育专业教师</t>
  </si>
  <si>
    <t>李怡</t>
  </si>
  <si>
    <t>贾涵涵</t>
  </si>
  <si>
    <t>牟雪</t>
  </si>
  <si>
    <t>金融管理专业教师</t>
  </si>
  <si>
    <t>戴筱逸雯</t>
  </si>
  <si>
    <t>孙倩茹</t>
  </si>
  <si>
    <t>杨久莉</t>
  </si>
  <si>
    <t>涂腾</t>
  </si>
  <si>
    <t>旅游专业教师</t>
  </si>
  <si>
    <t>罗莉</t>
  </si>
  <si>
    <t>熊浩麟</t>
  </si>
  <si>
    <t>黄龙</t>
  </si>
  <si>
    <t>工程管理实训教师</t>
  </si>
  <si>
    <t>张怡</t>
  </si>
  <si>
    <t>游艳淑</t>
  </si>
  <si>
    <t>杨青杰</t>
  </si>
  <si>
    <t>环境保护实训教师</t>
  </si>
  <si>
    <t>黄凌悦</t>
  </si>
  <si>
    <t>王真龙</t>
  </si>
  <si>
    <t>王康婷</t>
  </si>
  <si>
    <t>遴选数学教师</t>
  </si>
  <si>
    <t>张雪</t>
  </si>
  <si>
    <t>黎小龙</t>
  </si>
  <si>
    <t>姜红霞</t>
  </si>
  <si>
    <t>遴选制药工程专业教师</t>
  </si>
  <si>
    <t>冉俊</t>
  </si>
  <si>
    <t>缺考</t>
  </si>
  <si>
    <t>夏枫</t>
  </si>
  <si>
    <t>张雨</t>
  </si>
  <si>
    <t>新能源汽车专业教师</t>
  </si>
  <si>
    <t>赖政剑</t>
  </si>
  <si>
    <t>李静</t>
  </si>
  <si>
    <t>李文林</t>
  </si>
  <si>
    <t>轨道专业教师</t>
  </si>
  <si>
    <t>万江云</t>
  </si>
  <si>
    <t>汪滔</t>
  </si>
  <si>
    <t>何柳云</t>
  </si>
  <si>
    <t>物联网专业教师</t>
  </si>
  <si>
    <t>张睿翔</t>
  </si>
  <si>
    <t>邓熠</t>
  </si>
  <si>
    <t>苏柯</t>
  </si>
  <si>
    <t>工业机器人专业教师</t>
  </si>
  <si>
    <t>杜海军</t>
  </si>
  <si>
    <t>晏晓天</t>
  </si>
  <si>
    <t>董子琦</t>
  </si>
  <si>
    <t>电气自动化教师</t>
  </si>
  <si>
    <t>王雪峰</t>
  </si>
  <si>
    <t>叶本利</t>
  </si>
  <si>
    <t>吴成</t>
  </si>
  <si>
    <t>法律专业教师</t>
  </si>
  <si>
    <t>唐一尹</t>
  </si>
  <si>
    <t>赵浚吉</t>
  </si>
  <si>
    <t>韩云馨</t>
  </si>
  <si>
    <t>数字媒体应用技术教师</t>
  </si>
  <si>
    <t>张迪雅</t>
  </si>
  <si>
    <t>邓桢泓</t>
  </si>
  <si>
    <t>湛美林</t>
  </si>
  <si>
    <t>语文教师</t>
  </si>
  <si>
    <t>江靖雯</t>
  </si>
  <si>
    <t>骆名青</t>
  </si>
  <si>
    <t>吴明霞</t>
  </si>
  <si>
    <t>马凤娟</t>
  </si>
  <si>
    <t>向小云</t>
  </si>
  <si>
    <t>欧芳町</t>
  </si>
  <si>
    <t>数学教师</t>
  </si>
  <si>
    <t>苟晓玲</t>
  </si>
  <si>
    <t>樊洪森</t>
  </si>
  <si>
    <t>余淑清</t>
  </si>
  <si>
    <t>思政教师</t>
  </si>
  <si>
    <t>龚敬</t>
  </si>
  <si>
    <t>谭晋</t>
  </si>
  <si>
    <t>刘宇</t>
  </si>
  <si>
    <t>周曾艳</t>
  </si>
  <si>
    <t>田露</t>
  </si>
  <si>
    <t>李婷婷</t>
  </si>
  <si>
    <t>鲁成</t>
  </si>
  <si>
    <t>张梦影</t>
  </si>
  <si>
    <t>王莉</t>
  </si>
  <si>
    <t>杨露</t>
  </si>
  <si>
    <t>廖凡瑶</t>
  </si>
  <si>
    <t>李彬彬</t>
  </si>
  <si>
    <t>是</t>
  </si>
  <si>
    <t>69.9</t>
  </si>
  <si>
    <t>73.2</t>
  </si>
  <si>
    <t>84.6</t>
  </si>
  <si>
    <t>79.7</t>
  </si>
  <si>
    <t>78.4</t>
  </si>
  <si>
    <t>77.8</t>
  </si>
  <si>
    <t>75.2</t>
  </si>
  <si>
    <t>81.6</t>
  </si>
  <si>
    <t>69.8</t>
  </si>
  <si>
    <t>76.8</t>
  </si>
  <si>
    <r>
      <rPr>
        <sz val="12"/>
        <color theme="1"/>
        <rFont val="方正仿宋_GBK"/>
        <charset val="134"/>
      </rPr>
      <t>说明：</t>
    </r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K"/>
        <charset val="134"/>
      </rPr>
      <t>折算分数保留小数点两位，各岗位按名次排序。</t>
    </r>
    <r>
      <rPr>
        <sz val="12"/>
        <color theme="1"/>
        <rFont val="Times New Roman"/>
        <charset val="134"/>
      </rPr>
      <t xml:space="preserve">
            2.</t>
    </r>
    <r>
      <rPr>
        <sz val="12"/>
        <color theme="1"/>
        <rFont val="方正仿宋_GBK"/>
        <charset val="134"/>
      </rPr>
      <t>不同岗位按以下方式折算成绩：</t>
    </r>
    <r>
      <rPr>
        <sz val="12"/>
        <color theme="1"/>
        <rFont val="Times New Roman"/>
        <charset val="134"/>
      </rPr>
      <t xml:space="preserve">
            </t>
    </r>
    <r>
      <rPr>
        <sz val="12"/>
        <color theme="1"/>
        <rFont val="Calibri"/>
        <charset val="134"/>
      </rPr>
      <t>①</t>
    </r>
    <r>
      <rPr>
        <sz val="12"/>
        <color theme="1"/>
        <rFont val="方正仿宋_GBK"/>
        <charset val="134"/>
      </rPr>
      <t>公开招聘。</t>
    </r>
    <r>
      <rPr>
        <sz val="12"/>
        <color theme="1"/>
        <rFont val="Times New Roman"/>
        <charset val="134"/>
      </rPr>
      <t xml:space="preserve">
             B</t>
    </r>
    <r>
      <rPr>
        <sz val="12"/>
        <color theme="1"/>
        <rFont val="方正仿宋_GBK"/>
        <charset val="134"/>
      </rPr>
      <t>类岗位考试总成绩</t>
    </r>
    <r>
      <rPr>
        <sz val="12"/>
        <color theme="1"/>
        <rFont val="Times New Roman"/>
        <charset val="134"/>
      </rPr>
      <t>=</t>
    </r>
    <r>
      <rPr>
        <sz val="12"/>
        <color theme="1"/>
        <rFont val="方正仿宋_GBK"/>
        <charset val="134"/>
      </rPr>
      <t>公共科目笔试成绩</t>
    </r>
    <r>
      <rPr>
        <sz val="12"/>
        <color theme="1"/>
        <rFont val="Times New Roman"/>
        <charset val="134"/>
      </rPr>
      <t>×30%+</t>
    </r>
    <r>
      <rPr>
        <sz val="12"/>
        <color theme="1"/>
        <rFont val="方正仿宋_GBK"/>
        <charset val="134"/>
      </rPr>
      <t>专业科目笔试成绩</t>
    </r>
    <r>
      <rPr>
        <sz val="12"/>
        <color theme="1"/>
        <rFont val="Times New Roman"/>
        <charset val="134"/>
      </rPr>
      <t>×30%+</t>
    </r>
    <r>
      <rPr>
        <sz val="12"/>
        <color theme="1"/>
        <rFont val="方正仿宋_GBK"/>
        <charset val="134"/>
      </rPr>
      <t>结构化面试成绩</t>
    </r>
    <r>
      <rPr>
        <sz val="12"/>
        <color theme="1"/>
        <rFont val="Times New Roman"/>
        <charset val="134"/>
      </rPr>
      <t>×40%</t>
    </r>
    <r>
      <rPr>
        <sz val="12"/>
        <color theme="1"/>
        <rFont val="方正仿宋_GBK"/>
        <charset val="134"/>
      </rPr>
      <t>；</t>
    </r>
    <r>
      <rPr>
        <sz val="12"/>
        <color theme="1"/>
        <rFont val="Times New Roman"/>
        <charset val="134"/>
      </rPr>
      <t xml:space="preserve">
             D</t>
    </r>
    <r>
      <rPr>
        <sz val="12"/>
        <color theme="1"/>
        <rFont val="方正仿宋_GBK"/>
        <charset val="134"/>
      </rPr>
      <t>类岗位考试总成绩</t>
    </r>
    <r>
      <rPr>
        <sz val="12"/>
        <color theme="1"/>
        <rFont val="Times New Roman"/>
        <charset val="134"/>
      </rPr>
      <t>=</t>
    </r>
    <r>
      <rPr>
        <sz val="12"/>
        <color theme="1"/>
        <rFont val="方正仿宋_GBK"/>
        <charset val="134"/>
      </rPr>
      <t>公共科目笔试成绩</t>
    </r>
    <r>
      <rPr>
        <sz val="12"/>
        <color theme="1"/>
        <rFont val="Times New Roman"/>
        <charset val="134"/>
      </rPr>
      <t>×30%+</t>
    </r>
    <r>
      <rPr>
        <sz val="12"/>
        <color theme="1"/>
        <rFont val="方正仿宋_GBK"/>
        <charset val="134"/>
      </rPr>
      <t>专业科目笔试成绩</t>
    </r>
    <r>
      <rPr>
        <sz val="12"/>
        <color theme="1"/>
        <rFont val="Times New Roman"/>
        <charset val="134"/>
      </rPr>
      <t>×20%+</t>
    </r>
    <r>
      <rPr>
        <sz val="12"/>
        <color theme="1"/>
        <rFont val="方正仿宋_GBK"/>
        <charset val="134"/>
      </rPr>
      <t>专业技能测试成绩</t>
    </r>
    <r>
      <rPr>
        <sz val="12"/>
        <color theme="1"/>
        <rFont val="Times New Roman"/>
        <charset val="134"/>
      </rPr>
      <t>×20%+</t>
    </r>
    <r>
      <rPr>
        <sz val="12"/>
        <color theme="1"/>
        <rFont val="方正仿宋_GBK"/>
        <charset val="134"/>
      </rPr>
      <t>结构化面试成绩</t>
    </r>
    <r>
      <rPr>
        <sz val="12"/>
        <color theme="1"/>
        <rFont val="Times New Roman"/>
        <charset val="134"/>
      </rPr>
      <t>×30%</t>
    </r>
    <r>
      <rPr>
        <sz val="12"/>
        <color theme="1"/>
        <rFont val="方正仿宋_GBK"/>
        <charset val="134"/>
      </rPr>
      <t>。</t>
    </r>
    <r>
      <rPr>
        <sz val="12"/>
        <color theme="1"/>
        <rFont val="Times New Roman"/>
        <charset val="134"/>
      </rPr>
      <t xml:space="preserve">
              </t>
    </r>
    <r>
      <rPr>
        <sz val="12"/>
        <color theme="1"/>
        <rFont val="Calibri"/>
        <charset val="134"/>
      </rPr>
      <t>②</t>
    </r>
    <r>
      <rPr>
        <sz val="12"/>
        <color theme="1"/>
        <rFont val="方正仿宋_GBK"/>
        <charset val="134"/>
      </rPr>
      <t>遴选。</t>
    </r>
    <r>
      <rPr>
        <sz val="12"/>
        <color theme="1"/>
        <rFont val="Times New Roman"/>
        <charset val="134"/>
      </rPr>
      <t xml:space="preserve">
             D</t>
    </r>
    <r>
      <rPr>
        <sz val="12"/>
        <color theme="1"/>
        <rFont val="方正仿宋_GBK"/>
        <charset val="134"/>
      </rPr>
      <t>类岗位考试总成绩</t>
    </r>
    <r>
      <rPr>
        <sz val="12"/>
        <color theme="1"/>
        <rFont val="Times New Roman"/>
        <charset val="134"/>
      </rPr>
      <t>=</t>
    </r>
    <r>
      <rPr>
        <sz val="12"/>
        <color theme="1"/>
        <rFont val="方正仿宋_GBK"/>
        <charset val="134"/>
      </rPr>
      <t>公共科目笔试成绩</t>
    </r>
    <r>
      <rPr>
        <sz val="12"/>
        <color theme="1"/>
        <rFont val="Times New Roman"/>
        <charset val="134"/>
      </rPr>
      <t>×20%+</t>
    </r>
    <r>
      <rPr>
        <sz val="12"/>
        <color theme="1"/>
        <rFont val="方正仿宋_GBK"/>
        <charset val="134"/>
      </rPr>
      <t>专业科目笔试成绩</t>
    </r>
    <r>
      <rPr>
        <sz val="12"/>
        <color theme="1"/>
        <rFont val="Times New Roman"/>
        <charset val="134"/>
      </rPr>
      <t>×30%+</t>
    </r>
    <r>
      <rPr>
        <sz val="12"/>
        <color theme="1"/>
        <rFont val="方正仿宋_GBK"/>
        <charset val="134"/>
      </rPr>
      <t>专业技能测试成绩</t>
    </r>
    <r>
      <rPr>
        <sz val="12"/>
        <color theme="1"/>
        <rFont val="Times New Roman"/>
        <charset val="134"/>
      </rPr>
      <t>×20%+</t>
    </r>
    <r>
      <rPr>
        <sz val="12"/>
        <color theme="1"/>
        <rFont val="方正仿宋_GBK"/>
        <charset val="134"/>
      </rPr>
      <t>结构化面试成绩</t>
    </r>
    <r>
      <rPr>
        <sz val="12"/>
        <color theme="1"/>
        <rFont val="Times New Roman"/>
        <charset val="134"/>
      </rPr>
      <t>×30%</t>
    </r>
    <r>
      <rPr>
        <sz val="12"/>
        <color theme="1"/>
        <rFont val="方正仿宋_GBK"/>
        <charset val="134"/>
      </rPr>
      <t>。</t>
    </r>
    <r>
      <rPr>
        <sz val="12"/>
        <color theme="1"/>
        <rFont val="Times New Roman"/>
        <charset val="134"/>
      </rPr>
      <t xml:space="preserve">
             3.</t>
    </r>
    <r>
      <rPr>
        <sz val="12"/>
        <color theme="1"/>
        <rFont val="方正仿宋_GBK"/>
        <charset val="134"/>
      </rPr>
      <t>公开招聘面试各科成绩未达到</t>
    </r>
    <r>
      <rPr>
        <sz val="12"/>
        <color theme="1"/>
        <rFont val="Times New Roman"/>
        <charset val="134"/>
      </rPr>
      <t>60</t>
    </r>
    <r>
      <rPr>
        <sz val="12"/>
        <color theme="1"/>
        <rFont val="方正仿宋_GBK"/>
        <charset val="134"/>
      </rPr>
      <t>分者，以及未能形成有效竞争的岗位考生面试各科成绩未达到</t>
    </r>
    <r>
      <rPr>
        <sz val="12"/>
        <color theme="1"/>
        <rFont val="Times New Roman"/>
        <charset val="134"/>
      </rPr>
      <t>75</t>
    </r>
    <r>
      <rPr>
        <sz val="12"/>
        <color theme="1"/>
        <rFont val="方正仿宋_GBK"/>
        <charset val="134"/>
      </rPr>
      <t>分者；遴选面试成绩未达到</t>
    </r>
    <r>
      <rPr>
        <sz val="12"/>
        <color theme="1"/>
        <rFont val="Times New Roman"/>
        <charset val="134"/>
      </rPr>
      <t>60</t>
    </r>
    <r>
      <rPr>
        <sz val="12"/>
        <color theme="1"/>
        <rFont val="方正仿宋_GBK"/>
        <charset val="134"/>
      </rPr>
      <t>分的，以及未能形成有效竞争的岗位考生面试各科成绩未达到</t>
    </r>
    <r>
      <rPr>
        <sz val="12"/>
        <color theme="1"/>
        <rFont val="Times New Roman"/>
        <charset val="134"/>
      </rPr>
      <t>75</t>
    </r>
    <r>
      <rPr>
        <sz val="12"/>
        <color theme="1"/>
        <rFont val="方正仿宋_GBK"/>
        <charset val="134"/>
      </rPr>
      <t>分的。均不得确定为体检人选。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以上说明，公布时不打印</t>
    </r>
  </si>
  <si>
    <r>
      <rPr>
        <sz val="15"/>
        <color rgb="FF000000"/>
        <rFont val="方正仿宋_GBK"/>
        <charset val="134"/>
      </rPr>
      <t>主考官签名：</t>
    </r>
    <r>
      <rPr>
        <sz val="15"/>
        <color rgb="FF000000"/>
        <rFont val="Times New Roman"/>
        <charset val="134"/>
      </rPr>
      <t xml:space="preserve">                            </t>
    </r>
    <r>
      <rPr>
        <sz val="15"/>
        <color rgb="FF000000"/>
        <rFont val="方正仿宋_GBK"/>
        <charset val="134"/>
      </rPr>
      <t>监督员签名：</t>
    </r>
    <r>
      <rPr>
        <sz val="15"/>
        <color rgb="FF000000"/>
        <rFont val="Times New Roman"/>
        <charset val="134"/>
      </rPr>
      <t xml:space="preserve">                           </t>
    </r>
    <r>
      <rPr>
        <sz val="15"/>
        <color rgb="FF000000"/>
        <rFont val="方正仿宋_GBK"/>
        <charset val="134"/>
      </rPr>
      <t>计分员签名：</t>
    </r>
    <r>
      <rPr>
        <sz val="15"/>
        <color rgb="FF000000"/>
        <rFont val="Times New Roman"/>
        <charset val="134"/>
      </rPr>
      <t xml:space="preserve">                          2021</t>
    </r>
    <r>
      <rPr>
        <sz val="15"/>
        <color rgb="FF000000"/>
        <rFont val="方正仿宋_GBK"/>
        <charset val="134"/>
      </rPr>
      <t>年</t>
    </r>
    <r>
      <rPr>
        <sz val="15"/>
        <color rgb="FF000000"/>
        <rFont val="Times New Roman"/>
        <charset val="134"/>
      </rPr>
      <t>6</t>
    </r>
    <r>
      <rPr>
        <sz val="15"/>
        <color rgb="FF000000"/>
        <rFont val="方正仿宋_GBK"/>
        <charset val="134"/>
      </rPr>
      <t>月</t>
    </r>
    <r>
      <rPr>
        <sz val="15"/>
        <color rgb="FF000000"/>
        <rFont val="Times New Roman"/>
        <charset val="134"/>
      </rPr>
      <t>26</t>
    </r>
    <r>
      <rPr>
        <sz val="15"/>
        <color rgb="FF000000"/>
        <rFont val="方正仿宋_GBK"/>
        <charset val="134"/>
      </rPr>
      <t>日</t>
    </r>
  </si>
  <si>
    <t>汉语言文学</t>
  </si>
  <si>
    <t>汉语言文字学</t>
  </si>
  <si>
    <t>汉语言文学（师范方向）</t>
  </si>
  <si>
    <t>研究生：中国语言文学本科：汉语言文学</t>
  </si>
  <si>
    <t>信息与计算科学</t>
  </si>
  <si>
    <t>数学与应用数学（本科），系统科学（硕士研究生）</t>
  </si>
  <si>
    <t>数学与应用数学（师范）</t>
  </si>
  <si>
    <t>舞蹈学（师范）</t>
  </si>
  <si>
    <r>
      <rPr>
        <sz val="11"/>
        <color theme="1"/>
        <rFont val="宋体"/>
        <charset val="134"/>
      </rPr>
      <t>缺考</t>
    </r>
  </si>
  <si>
    <t>舞蹈表演</t>
  </si>
  <si>
    <t>舞蹈学</t>
  </si>
  <si>
    <t>历史学硕士研究生毕业证书</t>
  </si>
  <si>
    <t>中国史</t>
  </si>
  <si>
    <t>专门史</t>
  </si>
  <si>
    <t>历史学</t>
  </si>
  <si>
    <t>文物与博物馆</t>
  </si>
  <si>
    <t>计算机应用技术</t>
  </si>
  <si>
    <t>计算机科学与技术</t>
  </si>
  <si>
    <t>计算机软件与理论</t>
  </si>
  <si>
    <t>载运工具运用工程</t>
  </si>
  <si>
    <t>车辆工程</t>
  </si>
  <si>
    <t>车辆工程专业</t>
  </si>
  <si>
    <t>交通运输工程</t>
  </si>
  <si>
    <t>道路与铁道工程</t>
  </si>
  <si>
    <t>交通运输规划与管理</t>
  </si>
  <si>
    <t>电子与通信工程</t>
  </si>
  <si>
    <t>物联网工程</t>
  </si>
  <si>
    <t>通信工程</t>
  </si>
  <si>
    <t>控制理论与控制工程</t>
  </si>
  <si>
    <t>控制工程</t>
  </si>
  <si>
    <t>电气工程</t>
  </si>
  <si>
    <t>控制科学与工程</t>
  </si>
  <si>
    <t>数学与应用数学</t>
  </si>
  <si>
    <t>药学</t>
  </si>
  <si>
    <t>生物工程</t>
  </si>
  <si>
    <t>化学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</si>
</sst>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indexed="8"/>
      <name val="方正小标宋_GBK"/>
      <charset val="134"/>
    </font>
    <font>
      <sz val="16"/>
      <color rgb="FFFF0000"/>
      <name val="方正小标宋_GBK"/>
      <charset val="134"/>
    </font>
    <font>
      <sz val="13"/>
      <color indexed="8"/>
      <name val="方正黑体_GBK"/>
      <charset val="134"/>
    </font>
    <font>
      <sz val="13"/>
      <color rgb="FFFF0000"/>
      <name val="方正黑体_GBK"/>
      <charset val="134"/>
    </font>
    <font>
      <sz val="12"/>
      <color indexed="8"/>
      <name val="Times New Roman"/>
      <charset val="134"/>
    </font>
    <font>
      <sz val="10"/>
      <color indexed="8"/>
      <name val="宋体"/>
      <charset val="134"/>
    </font>
    <font>
      <sz val="12"/>
      <color rgb="FFFF0000"/>
      <name val="Times New Roman"/>
      <charset val="134"/>
    </font>
    <font>
      <sz val="11"/>
      <color theme="1"/>
      <name val="Times New Roman"/>
      <charset val="134"/>
    </font>
    <font>
      <sz val="11"/>
      <color rgb="FFFF0000"/>
      <name val="Times New Roman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2"/>
      <color indexed="8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方正仿宋_GBK"/>
      <charset val="134"/>
    </font>
    <font>
      <sz val="15"/>
      <color rgb="FF000000"/>
      <name val="方正仿宋_GBK"/>
      <charset val="134"/>
    </font>
    <font>
      <sz val="15"/>
      <color rgb="FF000000"/>
      <name val="Times New Roman"/>
      <charset val="134"/>
    </font>
    <font>
      <sz val="11"/>
      <color theme="1"/>
      <name val="宋体"/>
      <charset val="134"/>
      <scheme val="minor"/>
    </font>
    <font>
      <sz val="11"/>
      <color indexed="8"/>
      <name val="Times New Roman"/>
      <charset val="134"/>
    </font>
    <font>
      <sz val="12"/>
      <color indexed="8"/>
      <name val="方正仿宋_GBK"/>
      <charset val="134"/>
    </font>
    <font>
      <sz val="15"/>
      <color indexed="8"/>
      <name val="方正仿宋_GBK"/>
      <charset val="134"/>
    </font>
    <font>
      <sz val="15"/>
      <color indexed="8"/>
      <name val="Times New Roman"/>
      <charset val="134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</font>
    <font>
      <sz val="12"/>
      <color theme="1"/>
      <name val="Calibri"/>
      <charset val="134"/>
    </font>
    <font>
      <sz val="12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40" fillId="11" borderId="10" applyNumberFormat="0" applyAlignment="0" applyProtection="0">
      <alignment vertical="center"/>
    </xf>
    <xf numFmtId="0" fontId="31" fillId="11" borderId="5" applyNumberFormat="0" applyAlignment="0" applyProtection="0">
      <alignment vertical="center"/>
    </xf>
    <xf numFmtId="0" fontId="41" fillId="25" borderId="11" applyNumberForma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9" fillId="0" borderId="0" xfId="0" applyNumberFormat="1" applyFont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11" fillId="0" borderId="1" xfId="0" applyNumberFormat="1" applyFont="1" applyFill="1" applyBorder="1" applyAlignment="1">
      <alignment horizontal="center" vertical="center" wrapText="1" shrinkToFit="1"/>
    </xf>
    <xf numFmtId="176" fontId="12" fillId="0" borderId="1" xfId="0" applyNumberFormat="1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shrinkToFit="1"/>
    </xf>
    <xf numFmtId="0" fontId="0" fillId="2" borderId="0" xfId="0" applyFill="1">
      <alignment vertical="center"/>
    </xf>
    <xf numFmtId="0" fontId="0" fillId="0" borderId="0" xfId="0" applyBorder="1">
      <alignment vertical="center"/>
    </xf>
    <xf numFmtId="0" fontId="9" fillId="0" borderId="0" xfId="0" applyFont="1">
      <alignment vertical="center"/>
    </xf>
    <xf numFmtId="176" fontId="13" fillId="0" borderId="1" xfId="0" applyNumberFormat="1" applyFont="1" applyBorder="1" applyAlignment="1">
      <alignment horizontal="center" vertical="center" wrapText="1"/>
    </xf>
    <xf numFmtId="176" fontId="14" fillId="0" borderId="0" xfId="0" applyNumberFormat="1" applyFont="1" applyAlignment="1">
      <alignment horizontal="center" vertical="center" wrapText="1"/>
    </xf>
    <xf numFmtId="0" fontId="0" fillId="2" borderId="1" xfId="0" applyFill="1" applyBorder="1">
      <alignment vertical="center"/>
    </xf>
    <xf numFmtId="49" fontId="7" fillId="2" borderId="1" xfId="0" applyNumberFormat="1" applyFont="1" applyFill="1" applyBorder="1" applyAlignment="1">
      <alignment horizontal="center" vertical="center" wrapText="1" shrinkToFit="1"/>
    </xf>
    <xf numFmtId="0" fontId="7" fillId="2" borderId="1" xfId="0" applyNumberFormat="1" applyFont="1" applyFill="1" applyBorder="1" applyAlignment="1">
      <alignment horizontal="center" vertical="center" wrapText="1" shrinkToFit="1"/>
    </xf>
    <xf numFmtId="176" fontId="14" fillId="2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176" fontId="15" fillId="0" borderId="1" xfId="0" applyNumberFormat="1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shrinkToFit="1"/>
    </xf>
    <xf numFmtId="0" fontId="7" fillId="2" borderId="1" xfId="0" applyNumberFormat="1" applyFont="1" applyFill="1" applyBorder="1" applyAlignment="1">
      <alignment horizontal="center" vertical="center" shrinkToFit="1"/>
    </xf>
    <xf numFmtId="0" fontId="0" fillId="0" borderId="3" xfId="0" applyBorder="1">
      <alignment vertical="center"/>
    </xf>
    <xf numFmtId="49" fontId="7" fillId="0" borderId="3" xfId="0" applyNumberFormat="1" applyFont="1" applyFill="1" applyBorder="1" applyAlignment="1">
      <alignment horizontal="center" vertical="center" wrapText="1" shrinkToFit="1"/>
    </xf>
    <xf numFmtId="0" fontId="7" fillId="0" borderId="3" xfId="0" applyNumberFormat="1" applyFont="1" applyFill="1" applyBorder="1" applyAlignment="1">
      <alignment horizontal="center" vertical="center" wrapText="1" shrinkToFit="1"/>
    </xf>
    <xf numFmtId="176" fontId="14" fillId="0" borderId="3" xfId="0" applyNumberFormat="1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 shrinkToFit="1"/>
    </xf>
    <xf numFmtId="0" fontId="7" fillId="0" borderId="0" xfId="0" applyNumberFormat="1" applyFont="1" applyFill="1" applyBorder="1" applyAlignment="1">
      <alignment horizontal="center" vertical="center" wrapText="1" shrinkToFit="1"/>
    </xf>
    <xf numFmtId="176" fontId="14" fillId="0" borderId="0" xfId="0" applyNumberFormat="1" applyFont="1" applyBorder="1" applyAlignment="1">
      <alignment horizontal="center" vertical="center" wrapText="1"/>
    </xf>
    <xf numFmtId="0" fontId="0" fillId="0" borderId="4" xfId="0" applyBorder="1">
      <alignment vertical="center"/>
    </xf>
    <xf numFmtId="49" fontId="7" fillId="0" borderId="4" xfId="0" applyNumberFormat="1" applyFont="1" applyFill="1" applyBorder="1" applyAlignment="1">
      <alignment horizontal="center" vertical="center" wrapText="1" shrinkToFit="1"/>
    </xf>
    <xf numFmtId="0" fontId="7" fillId="0" borderId="4" xfId="0" applyNumberFormat="1" applyFont="1" applyFill="1" applyBorder="1" applyAlignment="1">
      <alignment horizontal="center" vertical="center" wrapText="1" shrinkToFit="1"/>
    </xf>
    <xf numFmtId="176" fontId="14" fillId="0" borderId="4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19" fillId="2" borderId="1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shrinkToFit="1"/>
    </xf>
    <xf numFmtId="0" fontId="19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176" fontId="19" fillId="0" borderId="3" xfId="0" applyNumberFormat="1" applyFont="1" applyBorder="1" applyAlignment="1">
      <alignment horizontal="center" vertical="center" wrapText="1"/>
    </xf>
    <xf numFmtId="176" fontId="6" fillId="0" borderId="0" xfId="0" applyNumberFormat="1" applyFont="1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20" fillId="0" borderId="0" xfId="0" applyFont="1">
      <alignment vertical="center"/>
    </xf>
    <xf numFmtId="0" fontId="6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176" fontId="0" fillId="0" borderId="1" xfId="0" applyNumberForma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&#24180;&#19978;&#21322;&#24180;&#20844;&#24320;&#25307;&#32856;&#20107;&#19994;&#21333;&#20301;&#24037;&#20316;&#20154;&#21592;&#25104;&#32489;&#27719;&#24635;&#34920;&#65288;&#24037;&#19994;&#26657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1&#24180;&#19978;&#21322;&#24180;&#20844;&#24320;&#36980;&#36873;&#20107;&#19994;&#21333;&#20301;&#24037;&#20316;&#20154;&#21592;&#25104;&#32489;&#27719;&#24635;&#34920;&#65288;&#24037;&#19994;&#26657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</sheetNames>
    <sheetDataSet>
      <sheetData sheetId="0" refreshError="1"/>
      <sheetData sheetId="1" refreshError="1">
        <row r="4">
          <cell r="F4">
            <v>12026294419</v>
          </cell>
          <cell r="G4">
            <v>56.5</v>
          </cell>
          <cell r="H4">
            <v>68</v>
          </cell>
        </row>
        <row r="5">
          <cell r="F5">
            <v>12026294418</v>
          </cell>
          <cell r="G5">
            <v>62</v>
          </cell>
          <cell r="H5">
            <v>50.5</v>
          </cell>
        </row>
        <row r="6">
          <cell r="F6">
            <v>12026294425</v>
          </cell>
          <cell r="G6">
            <v>46</v>
          </cell>
          <cell r="H6">
            <v>62.5</v>
          </cell>
        </row>
        <row r="7">
          <cell r="F7">
            <v>12026294427</v>
          </cell>
          <cell r="G7">
            <v>46</v>
          </cell>
          <cell r="H7">
            <v>53.5</v>
          </cell>
        </row>
        <row r="8">
          <cell r="F8">
            <v>12026294422</v>
          </cell>
          <cell r="G8">
            <v>44.5</v>
          </cell>
          <cell r="H8">
            <v>54</v>
          </cell>
        </row>
        <row r="9">
          <cell r="F9">
            <v>12026294423</v>
          </cell>
          <cell r="G9">
            <v>45</v>
          </cell>
          <cell r="H9">
            <v>53</v>
          </cell>
        </row>
        <row r="10">
          <cell r="F10">
            <v>12026294426</v>
          </cell>
          <cell r="G10">
            <v>37.5</v>
          </cell>
          <cell r="H10">
            <v>59</v>
          </cell>
        </row>
        <row r="11">
          <cell r="F11">
            <v>12026294424</v>
          </cell>
          <cell r="G11">
            <v>30.5</v>
          </cell>
          <cell r="H11">
            <v>48.5</v>
          </cell>
        </row>
        <row r="12">
          <cell r="F12">
            <v>12026294429</v>
          </cell>
          <cell r="G12">
            <v>34.5</v>
          </cell>
          <cell r="H12">
            <v>41.5</v>
          </cell>
        </row>
        <row r="13">
          <cell r="F13">
            <v>12026294430</v>
          </cell>
          <cell r="G13">
            <v>37.5</v>
          </cell>
          <cell r="H13">
            <v>37</v>
          </cell>
        </row>
        <row r="14">
          <cell r="F14">
            <v>12026294420</v>
          </cell>
          <cell r="G14" t="str">
            <v>缺考</v>
          </cell>
          <cell r="H14" t="str">
            <v>缺考</v>
          </cell>
        </row>
        <row r="15">
          <cell r="F15">
            <v>12026294421</v>
          </cell>
          <cell r="G15" t="str">
            <v>缺考</v>
          </cell>
          <cell r="H15" t="str">
            <v>缺考</v>
          </cell>
        </row>
        <row r="16">
          <cell r="F16">
            <v>12026294428</v>
          </cell>
          <cell r="G16" t="str">
            <v>缺考</v>
          </cell>
          <cell r="H16" t="str">
            <v>缺考</v>
          </cell>
        </row>
        <row r="17">
          <cell r="F17">
            <v>12026293513</v>
          </cell>
          <cell r="G17">
            <v>64</v>
          </cell>
          <cell r="H17">
            <v>85</v>
          </cell>
        </row>
        <row r="18">
          <cell r="F18">
            <v>12026293508</v>
          </cell>
          <cell r="G18">
            <v>68.5</v>
          </cell>
          <cell r="H18">
            <v>79</v>
          </cell>
        </row>
        <row r="19">
          <cell r="F19">
            <v>12026293427</v>
          </cell>
          <cell r="G19">
            <v>63</v>
          </cell>
          <cell r="H19">
            <v>83.5</v>
          </cell>
        </row>
        <row r="20">
          <cell r="F20">
            <v>12026293501</v>
          </cell>
          <cell r="G20">
            <v>56</v>
          </cell>
          <cell r="H20">
            <v>85</v>
          </cell>
        </row>
        <row r="21">
          <cell r="F21">
            <v>12026293509</v>
          </cell>
          <cell r="G21">
            <v>54.5</v>
          </cell>
          <cell r="H21">
            <v>76</v>
          </cell>
        </row>
        <row r="22">
          <cell r="F22">
            <v>12026293514</v>
          </cell>
          <cell r="G22">
            <v>66</v>
          </cell>
          <cell r="H22">
            <v>60.5</v>
          </cell>
        </row>
        <row r="23">
          <cell r="F23">
            <v>12026293522</v>
          </cell>
          <cell r="G23">
            <v>52.5</v>
          </cell>
          <cell r="H23">
            <v>73</v>
          </cell>
        </row>
        <row r="24">
          <cell r="F24">
            <v>12026293517</v>
          </cell>
          <cell r="G24">
            <v>53</v>
          </cell>
          <cell r="H24">
            <v>66.5</v>
          </cell>
        </row>
        <row r="25">
          <cell r="F25">
            <v>12026293524</v>
          </cell>
          <cell r="G25">
            <v>44</v>
          </cell>
          <cell r="H25">
            <v>75.5</v>
          </cell>
        </row>
        <row r="26">
          <cell r="F26">
            <v>12026293505</v>
          </cell>
          <cell r="G26">
            <v>50.5</v>
          </cell>
          <cell r="H26">
            <v>68.5</v>
          </cell>
        </row>
        <row r="27">
          <cell r="F27">
            <v>12026293511</v>
          </cell>
          <cell r="G27">
            <v>43.5</v>
          </cell>
          <cell r="H27">
            <v>74</v>
          </cell>
        </row>
        <row r="28">
          <cell r="F28">
            <v>12026293426</v>
          </cell>
          <cell r="G28">
            <v>48</v>
          </cell>
          <cell r="H28">
            <v>67</v>
          </cell>
        </row>
        <row r="29">
          <cell r="F29">
            <v>12026293520</v>
          </cell>
          <cell r="G29">
            <v>44</v>
          </cell>
          <cell r="H29">
            <v>69.5</v>
          </cell>
        </row>
        <row r="30">
          <cell r="F30">
            <v>12026293527</v>
          </cell>
          <cell r="G30">
            <v>47</v>
          </cell>
          <cell r="H30">
            <v>61.5</v>
          </cell>
        </row>
        <row r="31">
          <cell r="F31">
            <v>12026293506</v>
          </cell>
          <cell r="G31">
            <v>48.5</v>
          </cell>
          <cell r="H31">
            <v>58</v>
          </cell>
        </row>
        <row r="32">
          <cell r="F32">
            <v>12026293430</v>
          </cell>
          <cell r="G32">
            <v>56.5</v>
          </cell>
          <cell r="H32">
            <v>49</v>
          </cell>
        </row>
        <row r="33">
          <cell r="F33">
            <v>12026293523</v>
          </cell>
          <cell r="G33">
            <v>44.5</v>
          </cell>
          <cell r="H33">
            <v>58.5</v>
          </cell>
        </row>
        <row r="34">
          <cell r="F34">
            <v>12026293512</v>
          </cell>
          <cell r="G34">
            <v>52</v>
          </cell>
          <cell r="H34">
            <v>50.5</v>
          </cell>
        </row>
        <row r="35">
          <cell r="F35">
            <v>12026293528</v>
          </cell>
          <cell r="G35">
            <v>50.5</v>
          </cell>
          <cell r="H35">
            <v>52</v>
          </cell>
        </row>
        <row r="36">
          <cell r="F36">
            <v>12026293521</v>
          </cell>
          <cell r="G36">
            <v>49.5</v>
          </cell>
          <cell r="H36">
            <v>43</v>
          </cell>
        </row>
        <row r="37">
          <cell r="F37">
            <v>12026293425</v>
          </cell>
          <cell r="G37">
            <v>50.5</v>
          </cell>
          <cell r="H37">
            <v>40</v>
          </cell>
        </row>
        <row r="38">
          <cell r="F38">
            <v>12026293518</v>
          </cell>
          <cell r="G38">
            <v>49.5</v>
          </cell>
          <cell r="H38">
            <v>39</v>
          </cell>
        </row>
        <row r="39">
          <cell r="F39">
            <v>12026293515</v>
          </cell>
          <cell r="G39">
            <v>52</v>
          </cell>
          <cell r="H39">
            <v>36</v>
          </cell>
        </row>
        <row r="40">
          <cell r="F40">
            <v>12026293502</v>
          </cell>
          <cell r="G40">
            <v>42.5</v>
          </cell>
          <cell r="H40">
            <v>36.5</v>
          </cell>
        </row>
        <row r="41">
          <cell r="F41">
            <v>12026293428</v>
          </cell>
          <cell r="G41" t="str">
            <v>缺考</v>
          </cell>
          <cell r="H41" t="str">
            <v>缺考</v>
          </cell>
        </row>
        <row r="42">
          <cell r="F42">
            <v>12026293429</v>
          </cell>
          <cell r="G42" t="str">
            <v>缺考</v>
          </cell>
          <cell r="H42" t="str">
            <v>缺考</v>
          </cell>
        </row>
        <row r="43">
          <cell r="F43">
            <v>12026293503</v>
          </cell>
          <cell r="G43" t="str">
            <v>缺考</v>
          </cell>
          <cell r="H43" t="str">
            <v>缺考</v>
          </cell>
        </row>
        <row r="44">
          <cell r="F44">
            <v>12026293504</v>
          </cell>
          <cell r="G44" t="str">
            <v>缺考</v>
          </cell>
          <cell r="H44" t="str">
            <v>缺考</v>
          </cell>
        </row>
        <row r="45">
          <cell r="F45">
            <v>12026293507</v>
          </cell>
          <cell r="G45" t="str">
            <v>缺考</v>
          </cell>
          <cell r="H45" t="str">
            <v>缺考</v>
          </cell>
        </row>
        <row r="46">
          <cell r="F46">
            <v>12026293510</v>
          </cell>
          <cell r="G46" t="str">
            <v>缺考</v>
          </cell>
          <cell r="H46" t="str">
            <v>缺考</v>
          </cell>
        </row>
        <row r="47">
          <cell r="F47">
            <v>12026293516</v>
          </cell>
          <cell r="G47" t="str">
            <v>缺考</v>
          </cell>
          <cell r="H47" t="str">
            <v>缺考</v>
          </cell>
        </row>
        <row r="48">
          <cell r="F48">
            <v>12026293519</v>
          </cell>
          <cell r="G48" t="str">
            <v>缺考</v>
          </cell>
          <cell r="H48" t="str">
            <v>缺考</v>
          </cell>
        </row>
        <row r="49">
          <cell r="F49">
            <v>12026293525</v>
          </cell>
          <cell r="G49" t="str">
            <v>缺考</v>
          </cell>
          <cell r="H49" t="str">
            <v>缺考</v>
          </cell>
        </row>
        <row r="50">
          <cell r="F50">
            <v>12026293526</v>
          </cell>
          <cell r="G50" t="str">
            <v>缺考</v>
          </cell>
          <cell r="H50" t="str">
            <v>缺考</v>
          </cell>
        </row>
        <row r="51">
          <cell r="F51">
            <v>12026293529</v>
          </cell>
          <cell r="G51" t="str">
            <v>缺考</v>
          </cell>
          <cell r="H51" t="str">
            <v>缺考</v>
          </cell>
        </row>
        <row r="52">
          <cell r="F52">
            <v>12026293530</v>
          </cell>
          <cell r="G52" t="str">
            <v>缺考</v>
          </cell>
          <cell r="H52" t="str">
            <v>缺考</v>
          </cell>
        </row>
        <row r="53">
          <cell r="F53">
            <v>12026301014</v>
          </cell>
          <cell r="G53">
            <v>57</v>
          </cell>
          <cell r="H53">
            <v>63</v>
          </cell>
        </row>
        <row r="54">
          <cell r="F54">
            <v>12026301016</v>
          </cell>
          <cell r="G54">
            <v>59.5</v>
          </cell>
          <cell r="H54">
            <v>59</v>
          </cell>
        </row>
        <row r="55">
          <cell r="F55">
            <v>12026301026</v>
          </cell>
          <cell r="G55">
            <v>56.5</v>
          </cell>
          <cell r="H55">
            <v>61.5</v>
          </cell>
        </row>
        <row r="56">
          <cell r="F56">
            <v>12026301006</v>
          </cell>
          <cell r="G56">
            <v>52.5</v>
          </cell>
          <cell r="H56">
            <v>65.5</v>
          </cell>
        </row>
        <row r="57">
          <cell r="F57">
            <v>12026301004</v>
          </cell>
          <cell r="G57">
            <v>67</v>
          </cell>
          <cell r="H57">
            <v>50.5</v>
          </cell>
        </row>
        <row r="58">
          <cell r="F58">
            <v>12026301022</v>
          </cell>
          <cell r="G58">
            <v>57</v>
          </cell>
          <cell r="H58">
            <v>58</v>
          </cell>
        </row>
        <row r="59">
          <cell r="F59">
            <v>12026301011</v>
          </cell>
          <cell r="G59">
            <v>63.5</v>
          </cell>
          <cell r="H59">
            <v>50</v>
          </cell>
        </row>
        <row r="60">
          <cell r="F60">
            <v>12026301012</v>
          </cell>
          <cell r="G60">
            <v>58</v>
          </cell>
          <cell r="H60">
            <v>52.5</v>
          </cell>
        </row>
        <row r="61">
          <cell r="F61">
            <v>12026301017</v>
          </cell>
          <cell r="G61">
            <v>57.5</v>
          </cell>
          <cell r="H61">
            <v>52</v>
          </cell>
        </row>
        <row r="62">
          <cell r="F62">
            <v>12026301101</v>
          </cell>
          <cell r="G62">
            <v>55.5</v>
          </cell>
          <cell r="H62">
            <v>52.5</v>
          </cell>
        </row>
        <row r="63">
          <cell r="F63">
            <v>12026301023</v>
          </cell>
          <cell r="G63">
            <v>61</v>
          </cell>
          <cell r="H63">
            <v>45.5</v>
          </cell>
        </row>
        <row r="64">
          <cell r="F64">
            <v>12026301001</v>
          </cell>
          <cell r="G64">
            <v>44</v>
          </cell>
          <cell r="H64">
            <v>61.5</v>
          </cell>
        </row>
        <row r="65">
          <cell r="F65">
            <v>12026301019</v>
          </cell>
          <cell r="G65">
            <v>57</v>
          </cell>
          <cell r="H65">
            <v>46.5</v>
          </cell>
        </row>
        <row r="66">
          <cell r="F66">
            <v>12026301027</v>
          </cell>
          <cell r="G66">
            <v>51.5</v>
          </cell>
          <cell r="H66">
            <v>52</v>
          </cell>
        </row>
        <row r="67">
          <cell r="F67">
            <v>12026301008</v>
          </cell>
          <cell r="G67">
            <v>50.5</v>
          </cell>
          <cell r="H67">
            <v>53</v>
          </cell>
        </row>
        <row r="68">
          <cell r="F68">
            <v>12026301015</v>
          </cell>
          <cell r="G68">
            <v>52</v>
          </cell>
          <cell r="H68">
            <v>49</v>
          </cell>
        </row>
        <row r="69">
          <cell r="F69">
            <v>12026301005</v>
          </cell>
          <cell r="G69">
            <v>44.5</v>
          </cell>
          <cell r="H69">
            <v>56.5</v>
          </cell>
        </row>
        <row r="70">
          <cell r="F70">
            <v>12026301029</v>
          </cell>
          <cell r="G70">
            <v>52</v>
          </cell>
          <cell r="H70">
            <v>46</v>
          </cell>
        </row>
        <row r="71">
          <cell r="F71">
            <v>12026301024</v>
          </cell>
          <cell r="G71">
            <v>52</v>
          </cell>
          <cell r="H71">
            <v>45</v>
          </cell>
        </row>
        <row r="72">
          <cell r="F72">
            <v>12026301003</v>
          </cell>
          <cell r="G72">
            <v>43.5</v>
          </cell>
          <cell r="H72">
            <v>52</v>
          </cell>
        </row>
        <row r="73">
          <cell r="F73">
            <v>12026301002</v>
          </cell>
          <cell r="G73">
            <v>49.5</v>
          </cell>
          <cell r="H73">
            <v>45</v>
          </cell>
        </row>
        <row r="74">
          <cell r="F74">
            <v>12026301021</v>
          </cell>
          <cell r="G74">
            <v>49</v>
          </cell>
          <cell r="H74">
            <v>40.5</v>
          </cell>
        </row>
        <row r="75">
          <cell r="F75">
            <v>12026301028</v>
          </cell>
          <cell r="G75">
            <v>41.5</v>
          </cell>
          <cell r="H75">
            <v>39</v>
          </cell>
        </row>
        <row r="76">
          <cell r="F76">
            <v>12026301007</v>
          </cell>
          <cell r="G76" t="str">
            <v>缺考</v>
          </cell>
          <cell r="H76" t="str">
            <v>缺考</v>
          </cell>
        </row>
        <row r="77">
          <cell r="F77">
            <v>12026301009</v>
          </cell>
          <cell r="G77" t="str">
            <v>缺考</v>
          </cell>
          <cell r="H77" t="str">
            <v>缺考</v>
          </cell>
        </row>
        <row r="78">
          <cell r="F78">
            <v>12026301010</v>
          </cell>
          <cell r="G78" t="str">
            <v>缺考</v>
          </cell>
          <cell r="H78" t="str">
            <v>缺考</v>
          </cell>
        </row>
        <row r="79">
          <cell r="F79">
            <v>12026301013</v>
          </cell>
          <cell r="G79" t="str">
            <v>缺考</v>
          </cell>
          <cell r="H79" t="str">
            <v>缺考</v>
          </cell>
        </row>
        <row r="80">
          <cell r="F80">
            <v>12026301018</v>
          </cell>
          <cell r="G80" t="str">
            <v>缺考</v>
          </cell>
          <cell r="H80" t="str">
            <v>缺考</v>
          </cell>
        </row>
        <row r="81">
          <cell r="F81">
            <v>12026301020</v>
          </cell>
          <cell r="G81" t="str">
            <v>缺考</v>
          </cell>
          <cell r="H81" t="str">
            <v>缺考</v>
          </cell>
        </row>
        <row r="82">
          <cell r="F82">
            <v>12026301025</v>
          </cell>
          <cell r="G82" t="str">
            <v>缺考</v>
          </cell>
          <cell r="H82" t="str">
            <v>缺考</v>
          </cell>
        </row>
        <row r="83">
          <cell r="F83">
            <v>12026301030</v>
          </cell>
          <cell r="G83" t="str">
            <v>缺考</v>
          </cell>
          <cell r="H83" t="str">
            <v>缺考</v>
          </cell>
        </row>
        <row r="84">
          <cell r="F84">
            <v>12026294317</v>
          </cell>
          <cell r="G84">
            <v>71</v>
          </cell>
          <cell r="H84">
            <v>61</v>
          </cell>
        </row>
        <row r="85">
          <cell r="F85">
            <v>12026294314</v>
          </cell>
          <cell r="G85">
            <v>58.5</v>
          </cell>
          <cell r="H85">
            <v>69</v>
          </cell>
        </row>
        <row r="86">
          <cell r="F86">
            <v>12026294330</v>
          </cell>
          <cell r="G86">
            <v>51</v>
          </cell>
          <cell r="H86">
            <v>74</v>
          </cell>
        </row>
        <row r="87">
          <cell r="F87">
            <v>12026294322</v>
          </cell>
          <cell r="G87">
            <v>60</v>
          </cell>
          <cell r="H87">
            <v>52</v>
          </cell>
        </row>
        <row r="88">
          <cell r="F88">
            <v>12026294312</v>
          </cell>
          <cell r="G88">
            <v>69</v>
          </cell>
          <cell r="H88">
            <v>42</v>
          </cell>
        </row>
        <row r="89">
          <cell r="F89">
            <v>12026294328</v>
          </cell>
          <cell r="G89">
            <v>60</v>
          </cell>
          <cell r="H89">
            <v>48</v>
          </cell>
        </row>
        <row r="90">
          <cell r="F90">
            <v>12026294310</v>
          </cell>
          <cell r="G90">
            <v>59</v>
          </cell>
          <cell r="H90">
            <v>48</v>
          </cell>
        </row>
        <row r="91">
          <cell r="F91">
            <v>12026294320</v>
          </cell>
          <cell r="G91">
            <v>51.5</v>
          </cell>
          <cell r="H91">
            <v>52</v>
          </cell>
        </row>
        <row r="92">
          <cell r="F92">
            <v>12026294313</v>
          </cell>
          <cell r="G92">
            <v>42.5</v>
          </cell>
          <cell r="H92">
            <v>57</v>
          </cell>
        </row>
        <row r="93">
          <cell r="F93">
            <v>12026294318</v>
          </cell>
          <cell r="G93">
            <v>56</v>
          </cell>
          <cell r="H93">
            <v>41</v>
          </cell>
        </row>
        <row r="94">
          <cell r="F94">
            <v>12026294329</v>
          </cell>
          <cell r="G94">
            <v>61.5</v>
          </cell>
          <cell r="H94">
            <v>31</v>
          </cell>
        </row>
        <row r="95">
          <cell r="F95">
            <v>12026294316</v>
          </cell>
          <cell r="G95">
            <v>45</v>
          </cell>
          <cell r="H95">
            <v>44</v>
          </cell>
        </row>
        <row r="96">
          <cell r="F96">
            <v>12026294315</v>
          </cell>
          <cell r="G96">
            <v>48.5</v>
          </cell>
          <cell r="H96">
            <v>39</v>
          </cell>
        </row>
        <row r="97">
          <cell r="F97">
            <v>12026294323</v>
          </cell>
          <cell r="G97">
            <v>46</v>
          </cell>
          <cell r="H97">
            <v>41</v>
          </cell>
        </row>
        <row r="98">
          <cell r="F98">
            <v>12026294325</v>
          </cell>
          <cell r="G98">
            <v>54.5</v>
          </cell>
          <cell r="H98">
            <v>31</v>
          </cell>
        </row>
        <row r="99">
          <cell r="F99">
            <v>12026294324</v>
          </cell>
          <cell r="G99">
            <v>37</v>
          </cell>
          <cell r="H99">
            <v>46</v>
          </cell>
        </row>
        <row r="100">
          <cell r="F100">
            <v>12026294326</v>
          </cell>
          <cell r="G100">
            <v>45.5</v>
          </cell>
          <cell r="H100">
            <v>32</v>
          </cell>
        </row>
        <row r="101">
          <cell r="F101">
            <v>12026294321</v>
          </cell>
          <cell r="G101">
            <v>52.5</v>
          </cell>
          <cell r="H101">
            <v>18</v>
          </cell>
        </row>
        <row r="102">
          <cell r="F102">
            <v>12026294311</v>
          </cell>
          <cell r="G102" t="str">
            <v>缺考</v>
          </cell>
          <cell r="H102" t="str">
            <v>缺考</v>
          </cell>
        </row>
        <row r="103">
          <cell r="F103">
            <v>12026294319</v>
          </cell>
          <cell r="G103" t="str">
            <v>缺考</v>
          </cell>
          <cell r="H103" t="str">
            <v>缺考</v>
          </cell>
        </row>
        <row r="104">
          <cell r="F104">
            <v>12026294327</v>
          </cell>
          <cell r="G104" t="str">
            <v>缺考</v>
          </cell>
          <cell r="H104" t="str">
            <v>缺考</v>
          </cell>
        </row>
        <row r="105">
          <cell r="F105">
            <v>12026300320</v>
          </cell>
          <cell r="G105">
            <v>75</v>
          </cell>
          <cell r="H105">
            <v>75</v>
          </cell>
        </row>
        <row r="106">
          <cell r="F106">
            <v>12026300317</v>
          </cell>
          <cell r="G106">
            <v>70</v>
          </cell>
          <cell r="H106">
            <v>78</v>
          </cell>
        </row>
        <row r="107">
          <cell r="F107">
            <v>12026300314</v>
          </cell>
          <cell r="G107">
            <v>66</v>
          </cell>
          <cell r="H107">
            <v>81</v>
          </cell>
        </row>
        <row r="108">
          <cell r="F108">
            <v>12026300307</v>
          </cell>
          <cell r="G108">
            <v>64</v>
          </cell>
          <cell r="H108">
            <v>79</v>
          </cell>
        </row>
        <row r="109">
          <cell r="F109">
            <v>12026300407</v>
          </cell>
          <cell r="G109">
            <v>54</v>
          </cell>
          <cell r="H109">
            <v>86</v>
          </cell>
        </row>
        <row r="110">
          <cell r="F110">
            <v>12026300419</v>
          </cell>
          <cell r="G110">
            <v>60.5</v>
          </cell>
          <cell r="H110">
            <v>78</v>
          </cell>
        </row>
        <row r="111">
          <cell r="F111">
            <v>12026300308</v>
          </cell>
          <cell r="G111">
            <v>59</v>
          </cell>
          <cell r="H111">
            <v>79</v>
          </cell>
        </row>
        <row r="112">
          <cell r="F112">
            <v>12026300304</v>
          </cell>
          <cell r="G112">
            <v>54.5</v>
          </cell>
          <cell r="H112">
            <v>83</v>
          </cell>
        </row>
        <row r="113">
          <cell r="F113">
            <v>12026300412</v>
          </cell>
          <cell r="G113">
            <v>64</v>
          </cell>
          <cell r="H113">
            <v>73</v>
          </cell>
        </row>
        <row r="114">
          <cell r="F114">
            <v>12026300415</v>
          </cell>
          <cell r="G114">
            <v>62.5</v>
          </cell>
          <cell r="H114">
            <v>74</v>
          </cell>
        </row>
        <row r="115">
          <cell r="F115">
            <v>12026300324</v>
          </cell>
          <cell r="G115">
            <v>59.5</v>
          </cell>
          <cell r="H115">
            <v>76</v>
          </cell>
        </row>
        <row r="116">
          <cell r="F116">
            <v>12026300405</v>
          </cell>
          <cell r="G116">
            <v>62</v>
          </cell>
          <cell r="H116">
            <v>73</v>
          </cell>
        </row>
        <row r="117">
          <cell r="F117">
            <v>12026300329</v>
          </cell>
          <cell r="G117">
            <v>63.5</v>
          </cell>
          <cell r="H117">
            <v>71</v>
          </cell>
        </row>
        <row r="118">
          <cell r="F118">
            <v>12026300402</v>
          </cell>
          <cell r="G118">
            <v>67</v>
          </cell>
          <cell r="H118">
            <v>67</v>
          </cell>
        </row>
        <row r="119">
          <cell r="F119">
            <v>12026300421</v>
          </cell>
          <cell r="G119">
            <v>58</v>
          </cell>
          <cell r="H119">
            <v>76</v>
          </cell>
        </row>
        <row r="120">
          <cell r="F120">
            <v>12026300413</v>
          </cell>
          <cell r="G120">
            <v>56</v>
          </cell>
          <cell r="H120">
            <v>78</v>
          </cell>
        </row>
        <row r="121">
          <cell r="F121">
            <v>12026300302</v>
          </cell>
          <cell r="G121">
            <v>54.5</v>
          </cell>
          <cell r="H121">
            <v>77</v>
          </cell>
        </row>
        <row r="122">
          <cell r="F122">
            <v>12026300406</v>
          </cell>
          <cell r="G122">
            <v>59.5</v>
          </cell>
          <cell r="H122">
            <v>71</v>
          </cell>
        </row>
        <row r="123">
          <cell r="F123">
            <v>12026300310</v>
          </cell>
          <cell r="G123">
            <v>56.5</v>
          </cell>
          <cell r="H123">
            <v>73</v>
          </cell>
        </row>
        <row r="124">
          <cell r="F124">
            <v>12026300316</v>
          </cell>
          <cell r="G124">
            <v>60</v>
          </cell>
          <cell r="H124">
            <v>67</v>
          </cell>
        </row>
        <row r="125">
          <cell r="F125">
            <v>12026300321</v>
          </cell>
          <cell r="G125">
            <v>55</v>
          </cell>
          <cell r="H125">
            <v>72</v>
          </cell>
        </row>
        <row r="126">
          <cell r="F126">
            <v>12026300418</v>
          </cell>
          <cell r="G126">
            <v>61.5</v>
          </cell>
          <cell r="H126">
            <v>65</v>
          </cell>
        </row>
        <row r="127">
          <cell r="F127">
            <v>12026300309</v>
          </cell>
          <cell r="G127">
            <v>49</v>
          </cell>
          <cell r="H127">
            <v>77</v>
          </cell>
        </row>
        <row r="128">
          <cell r="F128">
            <v>12026300414</v>
          </cell>
          <cell r="G128">
            <v>55.5</v>
          </cell>
          <cell r="H128">
            <v>69</v>
          </cell>
        </row>
        <row r="129">
          <cell r="F129">
            <v>12026300422</v>
          </cell>
          <cell r="G129">
            <v>56</v>
          </cell>
          <cell r="H129">
            <v>67</v>
          </cell>
        </row>
        <row r="130">
          <cell r="F130">
            <v>12026300408</v>
          </cell>
          <cell r="G130">
            <v>48.5</v>
          </cell>
          <cell r="H130">
            <v>74</v>
          </cell>
        </row>
        <row r="131">
          <cell r="F131">
            <v>12026300303</v>
          </cell>
          <cell r="G131">
            <v>51</v>
          </cell>
          <cell r="H131">
            <v>70</v>
          </cell>
        </row>
        <row r="132">
          <cell r="F132">
            <v>12026300322</v>
          </cell>
          <cell r="G132">
            <v>51.5</v>
          </cell>
          <cell r="H132">
            <v>69</v>
          </cell>
        </row>
        <row r="133">
          <cell r="F133">
            <v>12026300315</v>
          </cell>
          <cell r="G133">
            <v>46</v>
          </cell>
          <cell r="H133">
            <v>72</v>
          </cell>
        </row>
        <row r="134">
          <cell r="F134">
            <v>12026300301</v>
          </cell>
          <cell r="G134">
            <v>45</v>
          </cell>
          <cell r="H134">
            <v>72</v>
          </cell>
        </row>
        <row r="135">
          <cell r="F135">
            <v>12026300330</v>
          </cell>
          <cell r="G135">
            <v>51.5</v>
          </cell>
          <cell r="H135">
            <v>65</v>
          </cell>
        </row>
        <row r="136">
          <cell r="F136">
            <v>12026300313</v>
          </cell>
          <cell r="G136">
            <v>48.5</v>
          </cell>
          <cell r="H136">
            <v>68</v>
          </cell>
        </row>
        <row r="137">
          <cell r="F137">
            <v>12026300328</v>
          </cell>
          <cell r="G137">
            <v>55.5</v>
          </cell>
          <cell r="H137">
            <v>60</v>
          </cell>
        </row>
        <row r="138">
          <cell r="F138">
            <v>12026300306</v>
          </cell>
          <cell r="G138">
            <v>44</v>
          </cell>
          <cell r="H138">
            <v>69</v>
          </cell>
        </row>
        <row r="139">
          <cell r="F139">
            <v>12026300305</v>
          </cell>
          <cell r="G139">
            <v>44</v>
          </cell>
          <cell r="H139">
            <v>68</v>
          </cell>
        </row>
        <row r="140">
          <cell r="F140">
            <v>12026300409</v>
          </cell>
          <cell r="G140">
            <v>46.5</v>
          </cell>
          <cell r="H140">
            <v>63</v>
          </cell>
        </row>
        <row r="141">
          <cell r="F141">
            <v>12026300416</v>
          </cell>
          <cell r="G141">
            <v>43.5</v>
          </cell>
          <cell r="H141">
            <v>65</v>
          </cell>
        </row>
        <row r="142">
          <cell r="F142">
            <v>12026300323</v>
          </cell>
          <cell r="G142">
            <v>46.5</v>
          </cell>
          <cell r="H142">
            <v>57</v>
          </cell>
        </row>
        <row r="143">
          <cell r="F143">
            <v>12026300404</v>
          </cell>
          <cell r="G143">
            <v>44</v>
          </cell>
          <cell r="H143">
            <v>57</v>
          </cell>
        </row>
        <row r="144">
          <cell r="F144">
            <v>12026300420</v>
          </cell>
          <cell r="G144">
            <v>36.5</v>
          </cell>
          <cell r="H144">
            <v>53</v>
          </cell>
        </row>
        <row r="145">
          <cell r="F145">
            <v>12026300311</v>
          </cell>
          <cell r="G145" t="str">
            <v>缺考</v>
          </cell>
          <cell r="H145" t="str">
            <v>缺考</v>
          </cell>
        </row>
        <row r="146">
          <cell r="F146">
            <v>12026300312</v>
          </cell>
          <cell r="G146" t="str">
            <v>缺考</v>
          </cell>
          <cell r="H146" t="str">
            <v>缺考</v>
          </cell>
        </row>
        <row r="147">
          <cell r="F147">
            <v>12026300318</v>
          </cell>
          <cell r="G147" t="str">
            <v>缺考</v>
          </cell>
          <cell r="H147" t="str">
            <v>缺考</v>
          </cell>
        </row>
        <row r="148">
          <cell r="F148">
            <v>12026300319</v>
          </cell>
          <cell r="G148" t="str">
            <v>缺考</v>
          </cell>
          <cell r="H148" t="str">
            <v>缺考</v>
          </cell>
        </row>
        <row r="149">
          <cell r="F149">
            <v>12026300325</v>
          </cell>
          <cell r="G149" t="str">
            <v>缺考</v>
          </cell>
          <cell r="H149" t="str">
            <v>缺考</v>
          </cell>
        </row>
        <row r="150">
          <cell r="F150">
            <v>12026300326</v>
          </cell>
          <cell r="G150" t="str">
            <v>缺考</v>
          </cell>
          <cell r="H150" t="str">
            <v>缺考</v>
          </cell>
        </row>
        <row r="151">
          <cell r="F151">
            <v>12026300327</v>
          </cell>
          <cell r="G151" t="str">
            <v>缺考</v>
          </cell>
          <cell r="H151" t="str">
            <v>缺考</v>
          </cell>
        </row>
        <row r="152">
          <cell r="F152">
            <v>12026300401</v>
          </cell>
          <cell r="G152" t="str">
            <v>缺考</v>
          </cell>
          <cell r="H152" t="str">
            <v>缺考</v>
          </cell>
        </row>
        <row r="153">
          <cell r="F153">
            <v>12026300403</v>
          </cell>
          <cell r="G153" t="str">
            <v>缺考</v>
          </cell>
          <cell r="H153" t="str">
            <v>缺考</v>
          </cell>
        </row>
        <row r="154">
          <cell r="F154">
            <v>12026300410</v>
          </cell>
          <cell r="G154" t="str">
            <v>缺考</v>
          </cell>
          <cell r="H154" t="str">
            <v>缺考</v>
          </cell>
        </row>
        <row r="155">
          <cell r="F155">
            <v>12026300411</v>
          </cell>
          <cell r="G155" t="str">
            <v>缺考</v>
          </cell>
          <cell r="H155" t="str">
            <v>缺考</v>
          </cell>
        </row>
        <row r="156">
          <cell r="F156">
            <v>12026300417</v>
          </cell>
          <cell r="G156" t="str">
            <v>缺考</v>
          </cell>
          <cell r="H156" t="str">
            <v>缺考</v>
          </cell>
        </row>
        <row r="157">
          <cell r="F157">
            <v>12026300423</v>
          </cell>
          <cell r="G157" t="str">
            <v>缺考</v>
          </cell>
          <cell r="H157" t="str">
            <v>缺考</v>
          </cell>
        </row>
        <row r="158">
          <cell r="F158">
            <v>12026294617</v>
          </cell>
          <cell r="G158">
            <v>69</v>
          </cell>
          <cell r="H158">
            <v>71</v>
          </cell>
        </row>
        <row r="159">
          <cell r="F159">
            <v>12026294611</v>
          </cell>
          <cell r="G159">
            <v>63</v>
          </cell>
          <cell r="H159">
            <v>77</v>
          </cell>
        </row>
        <row r="160">
          <cell r="F160">
            <v>12026294613</v>
          </cell>
          <cell r="G160">
            <v>60.5</v>
          </cell>
          <cell r="H160">
            <v>74</v>
          </cell>
        </row>
        <row r="161">
          <cell r="F161">
            <v>12026294627</v>
          </cell>
          <cell r="G161">
            <v>55</v>
          </cell>
          <cell r="H161">
            <v>77</v>
          </cell>
        </row>
        <row r="162">
          <cell r="F162">
            <v>12026294628</v>
          </cell>
          <cell r="G162">
            <v>55</v>
          </cell>
          <cell r="H162">
            <v>73</v>
          </cell>
        </row>
        <row r="163">
          <cell r="F163">
            <v>12026294616</v>
          </cell>
          <cell r="G163">
            <v>53</v>
          </cell>
          <cell r="H163">
            <v>69</v>
          </cell>
        </row>
        <row r="164">
          <cell r="F164">
            <v>12026294624</v>
          </cell>
          <cell r="G164">
            <v>51</v>
          </cell>
          <cell r="H164">
            <v>69</v>
          </cell>
        </row>
        <row r="165">
          <cell r="F165">
            <v>12026294621</v>
          </cell>
          <cell r="G165">
            <v>45.5</v>
          </cell>
          <cell r="H165">
            <v>74</v>
          </cell>
        </row>
        <row r="166">
          <cell r="F166">
            <v>12026294619</v>
          </cell>
          <cell r="G166">
            <v>49</v>
          </cell>
          <cell r="H166">
            <v>70</v>
          </cell>
        </row>
        <row r="167">
          <cell r="F167">
            <v>12026294622</v>
          </cell>
          <cell r="G167">
            <v>51</v>
          </cell>
          <cell r="H167">
            <v>67</v>
          </cell>
        </row>
        <row r="168">
          <cell r="F168">
            <v>12026294610</v>
          </cell>
          <cell r="G168">
            <v>50.5</v>
          </cell>
          <cell r="H168">
            <v>67</v>
          </cell>
        </row>
        <row r="169">
          <cell r="F169">
            <v>12026294608</v>
          </cell>
          <cell r="G169">
            <v>43.5</v>
          </cell>
          <cell r="H169">
            <v>72</v>
          </cell>
        </row>
        <row r="170">
          <cell r="F170">
            <v>12026294607</v>
          </cell>
          <cell r="G170">
            <v>48</v>
          </cell>
          <cell r="H170">
            <v>67</v>
          </cell>
        </row>
        <row r="171">
          <cell r="F171">
            <v>12026294629</v>
          </cell>
          <cell r="G171">
            <v>46</v>
          </cell>
          <cell r="H171">
            <v>67</v>
          </cell>
        </row>
        <row r="172">
          <cell r="F172">
            <v>12026294609</v>
          </cell>
          <cell r="G172">
            <v>51.5</v>
          </cell>
          <cell r="H172">
            <v>61</v>
          </cell>
        </row>
        <row r="173">
          <cell r="F173">
            <v>12026294625</v>
          </cell>
          <cell r="G173">
            <v>39.5</v>
          </cell>
          <cell r="H173">
            <v>73</v>
          </cell>
        </row>
        <row r="174">
          <cell r="F174">
            <v>12026294605</v>
          </cell>
          <cell r="G174">
            <v>39.5</v>
          </cell>
          <cell r="H174">
            <v>69</v>
          </cell>
        </row>
        <row r="175">
          <cell r="F175">
            <v>12026294612</v>
          </cell>
          <cell r="G175">
            <v>44</v>
          </cell>
          <cell r="H175">
            <v>62</v>
          </cell>
        </row>
        <row r="176">
          <cell r="F176">
            <v>12026294620</v>
          </cell>
          <cell r="G176">
            <v>43</v>
          </cell>
          <cell r="H176">
            <v>62</v>
          </cell>
        </row>
        <row r="177">
          <cell r="F177">
            <v>12026294606</v>
          </cell>
          <cell r="G177" t="str">
            <v>缺考</v>
          </cell>
          <cell r="H177" t="str">
            <v>缺考</v>
          </cell>
        </row>
        <row r="178">
          <cell r="F178">
            <v>12026294614</v>
          </cell>
          <cell r="G178" t="str">
            <v>缺考</v>
          </cell>
          <cell r="H178" t="str">
            <v>缺考</v>
          </cell>
        </row>
        <row r="179">
          <cell r="F179">
            <v>12026294615</v>
          </cell>
          <cell r="G179" t="str">
            <v>缺考</v>
          </cell>
          <cell r="H179" t="str">
            <v>缺考</v>
          </cell>
        </row>
        <row r="180">
          <cell r="F180">
            <v>12026294618</v>
          </cell>
          <cell r="G180" t="str">
            <v>缺考</v>
          </cell>
          <cell r="H180" t="str">
            <v>缺考</v>
          </cell>
        </row>
        <row r="181">
          <cell r="F181">
            <v>12026294623</v>
          </cell>
          <cell r="G181" t="str">
            <v>缺考</v>
          </cell>
          <cell r="H181" t="str">
            <v>缺考</v>
          </cell>
        </row>
        <row r="182">
          <cell r="F182">
            <v>12026294626</v>
          </cell>
          <cell r="G182" t="str">
            <v>缺考</v>
          </cell>
          <cell r="H182" t="str">
            <v>缺考</v>
          </cell>
        </row>
        <row r="183">
          <cell r="F183">
            <v>12026294630</v>
          </cell>
          <cell r="G183" t="str">
            <v>缺考</v>
          </cell>
          <cell r="H183" t="str">
            <v>缺考</v>
          </cell>
        </row>
        <row r="184">
          <cell r="F184">
            <v>12026294828</v>
          </cell>
          <cell r="G184">
            <v>73.5</v>
          </cell>
          <cell r="H184">
            <v>73</v>
          </cell>
        </row>
        <row r="185">
          <cell r="F185">
            <v>12026294802</v>
          </cell>
          <cell r="G185">
            <v>69</v>
          </cell>
          <cell r="H185">
            <v>75.5</v>
          </cell>
        </row>
        <row r="186">
          <cell r="F186">
            <v>12026294729</v>
          </cell>
          <cell r="G186">
            <v>68.5</v>
          </cell>
          <cell r="H186">
            <v>75</v>
          </cell>
        </row>
        <row r="187">
          <cell r="F187">
            <v>12026294818</v>
          </cell>
          <cell r="G187">
            <v>74.5</v>
          </cell>
          <cell r="H187">
            <v>68</v>
          </cell>
        </row>
        <row r="188">
          <cell r="F188">
            <v>12026294708</v>
          </cell>
          <cell r="G188">
            <v>71.5</v>
          </cell>
          <cell r="H188">
            <v>68.5</v>
          </cell>
        </row>
        <row r="189">
          <cell r="F189">
            <v>12026294804</v>
          </cell>
          <cell r="G189">
            <v>71.5</v>
          </cell>
          <cell r="H189">
            <v>67</v>
          </cell>
        </row>
        <row r="190">
          <cell r="F190">
            <v>12026294914</v>
          </cell>
          <cell r="G190">
            <v>54</v>
          </cell>
          <cell r="H190">
            <v>84.5</v>
          </cell>
        </row>
        <row r="191">
          <cell r="F191">
            <v>12026294724</v>
          </cell>
          <cell r="G191">
            <v>70</v>
          </cell>
          <cell r="H191">
            <v>66.5</v>
          </cell>
        </row>
        <row r="192">
          <cell r="F192">
            <v>12026294714</v>
          </cell>
          <cell r="G192">
            <v>60</v>
          </cell>
          <cell r="H192">
            <v>76.5</v>
          </cell>
        </row>
        <row r="193">
          <cell r="F193">
            <v>12026294712</v>
          </cell>
          <cell r="G193">
            <v>66.5</v>
          </cell>
          <cell r="H193">
            <v>68</v>
          </cell>
        </row>
        <row r="194">
          <cell r="F194">
            <v>12026294705</v>
          </cell>
          <cell r="G194">
            <v>58</v>
          </cell>
          <cell r="H194">
            <v>76.5</v>
          </cell>
        </row>
        <row r="195">
          <cell r="F195">
            <v>12026294721</v>
          </cell>
          <cell r="G195">
            <v>66</v>
          </cell>
          <cell r="H195">
            <v>66.5</v>
          </cell>
        </row>
        <row r="196">
          <cell r="F196">
            <v>12026294723</v>
          </cell>
          <cell r="G196">
            <v>55</v>
          </cell>
          <cell r="H196">
            <v>77</v>
          </cell>
        </row>
        <row r="197">
          <cell r="F197">
            <v>12026294903</v>
          </cell>
          <cell r="G197">
            <v>65.5</v>
          </cell>
          <cell r="H197">
            <v>66</v>
          </cell>
        </row>
        <row r="198">
          <cell r="F198">
            <v>12026294720</v>
          </cell>
          <cell r="G198">
            <v>66</v>
          </cell>
          <cell r="H198">
            <v>64.5</v>
          </cell>
        </row>
        <row r="199">
          <cell r="F199">
            <v>12026294815</v>
          </cell>
          <cell r="G199">
            <v>50.5</v>
          </cell>
          <cell r="H199">
            <v>80</v>
          </cell>
        </row>
        <row r="200">
          <cell r="F200">
            <v>12026294918</v>
          </cell>
          <cell r="G200">
            <v>65.5</v>
          </cell>
          <cell r="H200">
            <v>64</v>
          </cell>
        </row>
        <row r="201">
          <cell r="F201">
            <v>12026294725</v>
          </cell>
          <cell r="G201">
            <v>47.5</v>
          </cell>
          <cell r="H201">
            <v>81</v>
          </cell>
        </row>
        <row r="202">
          <cell r="F202">
            <v>12026294726</v>
          </cell>
          <cell r="G202">
            <v>64.5</v>
          </cell>
          <cell r="H202">
            <v>62.5</v>
          </cell>
        </row>
        <row r="203">
          <cell r="F203">
            <v>12026294704</v>
          </cell>
          <cell r="G203">
            <v>63</v>
          </cell>
          <cell r="H203">
            <v>63.5</v>
          </cell>
        </row>
        <row r="204">
          <cell r="F204">
            <v>12026294706</v>
          </cell>
          <cell r="G204">
            <v>55.5</v>
          </cell>
          <cell r="H204">
            <v>70</v>
          </cell>
        </row>
        <row r="205">
          <cell r="F205">
            <v>12026294718</v>
          </cell>
          <cell r="G205">
            <v>44</v>
          </cell>
          <cell r="H205">
            <v>81.5</v>
          </cell>
        </row>
        <row r="206">
          <cell r="F206">
            <v>12026294812</v>
          </cell>
          <cell r="G206">
            <v>66.5</v>
          </cell>
          <cell r="H206">
            <v>58.5</v>
          </cell>
        </row>
        <row r="207">
          <cell r="F207">
            <v>12026294810</v>
          </cell>
          <cell r="G207">
            <v>58.5</v>
          </cell>
          <cell r="H207">
            <v>66.5</v>
          </cell>
        </row>
        <row r="208">
          <cell r="F208">
            <v>12026294727</v>
          </cell>
          <cell r="G208">
            <v>58</v>
          </cell>
          <cell r="H208">
            <v>67</v>
          </cell>
        </row>
        <row r="209">
          <cell r="F209">
            <v>12026294719</v>
          </cell>
          <cell r="G209">
            <v>65</v>
          </cell>
          <cell r="H209">
            <v>59.5</v>
          </cell>
        </row>
        <row r="210">
          <cell r="F210">
            <v>12026294716</v>
          </cell>
          <cell r="G210">
            <v>53.5</v>
          </cell>
          <cell r="H210">
            <v>71</v>
          </cell>
        </row>
        <row r="211">
          <cell r="F211">
            <v>12026294713</v>
          </cell>
          <cell r="G211">
            <v>56.5</v>
          </cell>
          <cell r="H211">
            <v>67</v>
          </cell>
        </row>
        <row r="212">
          <cell r="F212">
            <v>12026294820</v>
          </cell>
          <cell r="G212">
            <v>56</v>
          </cell>
          <cell r="H212">
            <v>67.5</v>
          </cell>
        </row>
        <row r="213">
          <cell r="F213">
            <v>12026294913</v>
          </cell>
          <cell r="G213">
            <v>49</v>
          </cell>
          <cell r="H213">
            <v>74.5</v>
          </cell>
        </row>
        <row r="214">
          <cell r="F214">
            <v>12026294805</v>
          </cell>
          <cell r="G214">
            <v>51</v>
          </cell>
          <cell r="H214">
            <v>72</v>
          </cell>
        </row>
        <row r="215">
          <cell r="F215">
            <v>12026294916</v>
          </cell>
          <cell r="G215">
            <v>43</v>
          </cell>
          <cell r="H215">
            <v>79.5</v>
          </cell>
        </row>
        <row r="216">
          <cell r="F216">
            <v>12026294811</v>
          </cell>
          <cell r="G216">
            <v>49</v>
          </cell>
          <cell r="H216">
            <v>73</v>
          </cell>
        </row>
        <row r="217">
          <cell r="F217">
            <v>12026294830</v>
          </cell>
          <cell r="G217">
            <v>64.5</v>
          </cell>
          <cell r="H217">
            <v>57</v>
          </cell>
        </row>
        <row r="218">
          <cell r="F218">
            <v>12026294722</v>
          </cell>
          <cell r="G218">
            <v>59.5</v>
          </cell>
          <cell r="H218">
            <v>62</v>
          </cell>
        </row>
        <row r="219">
          <cell r="F219">
            <v>12026294821</v>
          </cell>
          <cell r="G219">
            <v>51.5</v>
          </cell>
          <cell r="H219">
            <v>70</v>
          </cell>
        </row>
        <row r="220">
          <cell r="F220">
            <v>12026294807</v>
          </cell>
          <cell r="G220">
            <v>56</v>
          </cell>
          <cell r="H220">
            <v>63</v>
          </cell>
        </row>
        <row r="221">
          <cell r="F221">
            <v>12026294730</v>
          </cell>
          <cell r="G221">
            <v>50</v>
          </cell>
          <cell r="H221">
            <v>69</v>
          </cell>
        </row>
        <row r="222">
          <cell r="F222">
            <v>12026294829</v>
          </cell>
          <cell r="G222">
            <v>50</v>
          </cell>
          <cell r="H222">
            <v>69</v>
          </cell>
        </row>
        <row r="223">
          <cell r="F223">
            <v>12026294711</v>
          </cell>
          <cell r="G223">
            <v>49.5</v>
          </cell>
          <cell r="H223">
            <v>69.5</v>
          </cell>
        </row>
        <row r="224">
          <cell r="F224">
            <v>12026294728</v>
          </cell>
          <cell r="G224">
            <v>45.5</v>
          </cell>
          <cell r="H224">
            <v>73.5</v>
          </cell>
        </row>
        <row r="225">
          <cell r="F225">
            <v>12026294715</v>
          </cell>
          <cell r="G225">
            <v>43.5</v>
          </cell>
          <cell r="H225">
            <v>75.5</v>
          </cell>
        </row>
        <row r="226">
          <cell r="F226">
            <v>12026294703</v>
          </cell>
          <cell r="G226">
            <v>50</v>
          </cell>
          <cell r="H226">
            <v>68.5</v>
          </cell>
        </row>
        <row r="227">
          <cell r="F227">
            <v>12026294906</v>
          </cell>
          <cell r="G227">
            <v>43.5</v>
          </cell>
          <cell r="H227">
            <v>74.5</v>
          </cell>
        </row>
        <row r="228">
          <cell r="F228">
            <v>12026294825</v>
          </cell>
          <cell r="G228">
            <v>55.5</v>
          </cell>
          <cell r="H228">
            <v>61</v>
          </cell>
        </row>
        <row r="229">
          <cell r="F229">
            <v>12026294826</v>
          </cell>
          <cell r="G229">
            <v>52</v>
          </cell>
          <cell r="H229">
            <v>62</v>
          </cell>
        </row>
        <row r="230">
          <cell r="F230">
            <v>12026294910</v>
          </cell>
          <cell r="G230">
            <v>50</v>
          </cell>
          <cell r="H230">
            <v>64</v>
          </cell>
        </row>
        <row r="231">
          <cell r="F231">
            <v>12026294816</v>
          </cell>
          <cell r="G231">
            <v>36.5</v>
          </cell>
          <cell r="H231">
            <v>76.5</v>
          </cell>
        </row>
        <row r="232">
          <cell r="F232">
            <v>12026294823</v>
          </cell>
          <cell r="G232">
            <v>55</v>
          </cell>
          <cell r="H232">
            <v>56.5</v>
          </cell>
        </row>
        <row r="233">
          <cell r="F233">
            <v>12026294908</v>
          </cell>
          <cell r="G233">
            <v>45.5</v>
          </cell>
          <cell r="H233">
            <v>64</v>
          </cell>
        </row>
        <row r="234">
          <cell r="F234">
            <v>12026294822</v>
          </cell>
          <cell r="G234">
            <v>41</v>
          </cell>
          <cell r="H234">
            <v>68.5</v>
          </cell>
        </row>
        <row r="235">
          <cell r="F235">
            <v>12026294817</v>
          </cell>
          <cell r="G235">
            <v>47</v>
          </cell>
          <cell r="H235">
            <v>60.5</v>
          </cell>
        </row>
        <row r="236">
          <cell r="F236">
            <v>12026294819</v>
          </cell>
          <cell r="G236">
            <v>49</v>
          </cell>
          <cell r="H236">
            <v>57.5</v>
          </cell>
        </row>
        <row r="237">
          <cell r="F237">
            <v>12026294905</v>
          </cell>
          <cell r="G237">
            <v>38.5</v>
          </cell>
          <cell r="H237">
            <v>65</v>
          </cell>
        </row>
        <row r="238">
          <cell r="F238">
            <v>12026294808</v>
          </cell>
          <cell r="G238">
            <v>32.5</v>
          </cell>
          <cell r="H238">
            <v>70.5</v>
          </cell>
        </row>
        <row r="239">
          <cell r="F239">
            <v>12026294701</v>
          </cell>
          <cell r="G239" t="str">
            <v>缺考</v>
          </cell>
          <cell r="H239" t="str">
            <v>缺考</v>
          </cell>
        </row>
        <row r="240">
          <cell r="F240">
            <v>12026294702</v>
          </cell>
          <cell r="G240" t="str">
            <v>缺考</v>
          </cell>
          <cell r="H240" t="str">
            <v>缺考</v>
          </cell>
        </row>
        <row r="241">
          <cell r="F241">
            <v>12026294707</v>
          </cell>
          <cell r="G241" t="str">
            <v>缺考</v>
          </cell>
          <cell r="H241" t="str">
            <v>缺考</v>
          </cell>
        </row>
        <row r="242">
          <cell r="F242">
            <v>12026294709</v>
          </cell>
          <cell r="G242" t="str">
            <v>缺考</v>
          </cell>
          <cell r="H242" t="str">
            <v>缺考</v>
          </cell>
        </row>
        <row r="243">
          <cell r="F243">
            <v>12026294710</v>
          </cell>
          <cell r="G243" t="str">
            <v>缺考</v>
          </cell>
          <cell r="H243" t="str">
            <v>缺考</v>
          </cell>
        </row>
        <row r="244">
          <cell r="F244">
            <v>12026294717</v>
          </cell>
          <cell r="G244" t="str">
            <v>缺考</v>
          </cell>
          <cell r="H244" t="str">
            <v>缺考</v>
          </cell>
        </row>
        <row r="245">
          <cell r="F245">
            <v>12026294801</v>
          </cell>
          <cell r="G245" t="str">
            <v>缺考</v>
          </cell>
          <cell r="H245" t="str">
            <v>缺考</v>
          </cell>
        </row>
        <row r="246">
          <cell r="F246">
            <v>12026294803</v>
          </cell>
          <cell r="G246" t="str">
            <v>缺考</v>
          </cell>
          <cell r="H246" t="str">
            <v>缺考</v>
          </cell>
        </row>
        <row r="247">
          <cell r="F247">
            <v>12026294806</v>
          </cell>
          <cell r="G247" t="str">
            <v>缺考</v>
          </cell>
          <cell r="H247" t="str">
            <v>缺考</v>
          </cell>
        </row>
        <row r="248">
          <cell r="F248">
            <v>12026294809</v>
          </cell>
          <cell r="G248" t="str">
            <v>缺考</v>
          </cell>
          <cell r="H248" t="str">
            <v>缺考</v>
          </cell>
        </row>
        <row r="249">
          <cell r="F249">
            <v>12026294813</v>
          </cell>
          <cell r="G249" t="str">
            <v>缺考</v>
          </cell>
          <cell r="H249" t="str">
            <v>缺考</v>
          </cell>
        </row>
        <row r="250">
          <cell r="F250">
            <v>12026294814</v>
          </cell>
          <cell r="G250" t="str">
            <v>缺考</v>
          </cell>
          <cell r="H250" t="str">
            <v>缺考</v>
          </cell>
        </row>
        <row r="251">
          <cell r="F251">
            <v>12026294824</v>
          </cell>
          <cell r="G251" t="str">
            <v>缺考</v>
          </cell>
          <cell r="H251" t="str">
            <v>缺考</v>
          </cell>
        </row>
        <row r="252">
          <cell r="F252">
            <v>12026294827</v>
          </cell>
          <cell r="G252" t="str">
            <v>缺考</v>
          </cell>
          <cell r="H252" t="str">
            <v>缺考</v>
          </cell>
        </row>
        <row r="253">
          <cell r="F253">
            <v>12026294901</v>
          </cell>
          <cell r="G253" t="str">
            <v>缺考</v>
          </cell>
          <cell r="H253" t="str">
            <v>缺考</v>
          </cell>
        </row>
        <row r="254">
          <cell r="F254">
            <v>12026294902</v>
          </cell>
          <cell r="G254" t="str">
            <v>缺考</v>
          </cell>
          <cell r="H254" t="str">
            <v>缺考</v>
          </cell>
        </row>
        <row r="255">
          <cell r="F255">
            <v>12026294904</v>
          </cell>
          <cell r="G255" t="str">
            <v>缺考</v>
          </cell>
          <cell r="H255" t="str">
            <v>缺考</v>
          </cell>
        </row>
        <row r="256">
          <cell r="F256">
            <v>12026294907</v>
          </cell>
          <cell r="G256" t="str">
            <v>缺考</v>
          </cell>
          <cell r="H256" t="str">
            <v>缺考</v>
          </cell>
        </row>
        <row r="257">
          <cell r="F257">
            <v>12026294909</v>
          </cell>
          <cell r="G257" t="str">
            <v>缺考</v>
          </cell>
          <cell r="H257" t="str">
            <v>缺考</v>
          </cell>
        </row>
        <row r="258">
          <cell r="F258">
            <v>12026294911</v>
          </cell>
          <cell r="G258" t="str">
            <v>缺考</v>
          </cell>
          <cell r="H258" t="str">
            <v>缺考</v>
          </cell>
        </row>
        <row r="259">
          <cell r="F259">
            <v>12026294912</v>
          </cell>
          <cell r="G259" t="str">
            <v>缺考</v>
          </cell>
          <cell r="H259" t="str">
            <v>缺考</v>
          </cell>
        </row>
        <row r="260">
          <cell r="F260">
            <v>12026294915</v>
          </cell>
          <cell r="G260" t="str">
            <v>缺考</v>
          </cell>
          <cell r="H260" t="str">
            <v>缺考</v>
          </cell>
        </row>
        <row r="261">
          <cell r="F261">
            <v>12026294917</v>
          </cell>
          <cell r="G261" t="str">
            <v>缺考</v>
          </cell>
          <cell r="H261" t="str">
            <v>缺考</v>
          </cell>
        </row>
        <row r="262">
          <cell r="F262">
            <v>12026290521</v>
          </cell>
          <cell r="G262">
            <v>54</v>
          </cell>
          <cell r="H262">
            <v>79</v>
          </cell>
        </row>
        <row r="263">
          <cell r="F263">
            <v>12026290523</v>
          </cell>
          <cell r="G263">
            <v>61</v>
          </cell>
          <cell r="H263">
            <v>70</v>
          </cell>
        </row>
        <row r="264">
          <cell r="F264">
            <v>12026290527</v>
          </cell>
          <cell r="G264">
            <v>63</v>
          </cell>
          <cell r="H264">
            <v>63</v>
          </cell>
        </row>
        <row r="265">
          <cell r="F265">
            <v>12026290522</v>
          </cell>
          <cell r="G265">
            <v>60</v>
          </cell>
          <cell r="H265">
            <v>65</v>
          </cell>
        </row>
        <row r="266">
          <cell r="F266">
            <v>12026290529</v>
          </cell>
          <cell r="G266">
            <v>47.5</v>
          </cell>
          <cell r="H266">
            <v>72</v>
          </cell>
        </row>
        <row r="267">
          <cell r="F267">
            <v>12026290525</v>
          </cell>
          <cell r="G267">
            <v>52</v>
          </cell>
          <cell r="H267">
            <v>67</v>
          </cell>
        </row>
        <row r="268">
          <cell r="F268">
            <v>12026290524</v>
          </cell>
          <cell r="G268">
            <v>46.5</v>
          </cell>
          <cell r="H268">
            <v>60</v>
          </cell>
        </row>
        <row r="269">
          <cell r="F269">
            <v>12026290526</v>
          </cell>
          <cell r="G269">
            <v>41</v>
          </cell>
          <cell r="H269">
            <v>55</v>
          </cell>
        </row>
        <row r="270">
          <cell r="F270">
            <v>12026290528</v>
          </cell>
          <cell r="G270" t="str">
            <v>缺考</v>
          </cell>
          <cell r="H270" t="str">
            <v>缺考</v>
          </cell>
        </row>
        <row r="271">
          <cell r="F271">
            <v>12026294529</v>
          </cell>
          <cell r="G271">
            <v>55</v>
          </cell>
          <cell r="H271">
            <v>67</v>
          </cell>
        </row>
        <row r="272">
          <cell r="F272">
            <v>12026294601</v>
          </cell>
          <cell r="G272">
            <v>50.5</v>
          </cell>
          <cell r="H272">
            <v>70</v>
          </cell>
        </row>
        <row r="273">
          <cell r="F273">
            <v>12026294602</v>
          </cell>
          <cell r="G273">
            <v>45</v>
          </cell>
          <cell r="H273">
            <v>52</v>
          </cell>
        </row>
        <row r="274">
          <cell r="F274">
            <v>12026294604</v>
          </cell>
          <cell r="G274">
            <v>40</v>
          </cell>
          <cell r="H274">
            <v>54</v>
          </cell>
        </row>
        <row r="275">
          <cell r="F275">
            <v>12026294530</v>
          </cell>
          <cell r="G275">
            <v>46</v>
          </cell>
          <cell r="H275">
            <v>45</v>
          </cell>
        </row>
        <row r="276">
          <cell r="F276">
            <v>12026294603</v>
          </cell>
          <cell r="G276">
            <v>42.5</v>
          </cell>
          <cell r="H276">
            <v>41</v>
          </cell>
        </row>
        <row r="277">
          <cell r="F277">
            <v>12026301120</v>
          </cell>
          <cell r="G277">
            <v>49.5</v>
          </cell>
          <cell r="H277">
            <v>63</v>
          </cell>
        </row>
        <row r="278">
          <cell r="F278">
            <v>12026301118</v>
          </cell>
          <cell r="G278">
            <v>59</v>
          </cell>
          <cell r="H278">
            <v>51</v>
          </cell>
        </row>
        <row r="279">
          <cell r="F279">
            <v>12026301201</v>
          </cell>
          <cell r="G279">
            <v>54</v>
          </cell>
          <cell r="H279">
            <v>56</v>
          </cell>
        </row>
        <row r="280">
          <cell r="F280">
            <v>12026301124</v>
          </cell>
          <cell r="G280">
            <v>47.5</v>
          </cell>
          <cell r="H280">
            <v>61</v>
          </cell>
        </row>
        <row r="281">
          <cell r="F281">
            <v>12026301202</v>
          </cell>
          <cell r="G281">
            <v>55</v>
          </cell>
          <cell r="H281">
            <v>52</v>
          </cell>
        </row>
        <row r="282">
          <cell r="F282">
            <v>12026301127</v>
          </cell>
          <cell r="G282">
            <v>53</v>
          </cell>
          <cell r="H282">
            <v>43</v>
          </cell>
        </row>
        <row r="283">
          <cell r="F283">
            <v>12026301128</v>
          </cell>
          <cell r="G283">
            <v>45</v>
          </cell>
          <cell r="H283">
            <v>49</v>
          </cell>
        </row>
        <row r="284">
          <cell r="F284">
            <v>12026301121</v>
          </cell>
          <cell r="G284">
            <v>45</v>
          </cell>
          <cell r="H284">
            <v>46</v>
          </cell>
        </row>
        <row r="285">
          <cell r="F285">
            <v>12026301122</v>
          </cell>
          <cell r="G285">
            <v>44.5</v>
          </cell>
          <cell r="H285">
            <v>45</v>
          </cell>
        </row>
        <row r="286">
          <cell r="F286">
            <v>12026301123</v>
          </cell>
          <cell r="G286">
            <v>37</v>
          </cell>
          <cell r="H286">
            <v>51</v>
          </cell>
        </row>
        <row r="287">
          <cell r="F287">
            <v>12026301125</v>
          </cell>
          <cell r="G287">
            <v>41.5</v>
          </cell>
          <cell r="H287">
            <v>33</v>
          </cell>
        </row>
        <row r="288">
          <cell r="F288">
            <v>12026301119</v>
          </cell>
          <cell r="G288" t="str">
            <v>缺考</v>
          </cell>
          <cell r="H288" t="str">
            <v>缺考</v>
          </cell>
        </row>
        <row r="289">
          <cell r="F289">
            <v>12026301126</v>
          </cell>
          <cell r="G289" t="str">
            <v>缺考</v>
          </cell>
          <cell r="H289" t="str">
            <v>缺考</v>
          </cell>
        </row>
        <row r="290">
          <cell r="F290">
            <v>12026301129</v>
          </cell>
          <cell r="G290" t="str">
            <v>缺考</v>
          </cell>
          <cell r="H290" t="str">
            <v>缺考</v>
          </cell>
        </row>
        <row r="291">
          <cell r="F291">
            <v>12026301130</v>
          </cell>
          <cell r="G291" t="str">
            <v>缺考</v>
          </cell>
          <cell r="H291" t="str">
            <v>缺考</v>
          </cell>
        </row>
        <row r="292">
          <cell r="F292">
            <v>12026301203</v>
          </cell>
          <cell r="G292" t="str">
            <v>缺考</v>
          </cell>
          <cell r="H292" t="str">
            <v>缺考</v>
          </cell>
        </row>
        <row r="293">
          <cell r="F293">
            <v>12026301204</v>
          </cell>
          <cell r="G293" t="str">
            <v>缺考</v>
          </cell>
          <cell r="H293" t="str">
            <v>缺考</v>
          </cell>
        </row>
        <row r="294">
          <cell r="F294">
            <v>12026301205</v>
          </cell>
          <cell r="G294" t="str">
            <v>缺考</v>
          </cell>
          <cell r="H294" t="str">
            <v>缺考</v>
          </cell>
        </row>
        <row r="295">
          <cell r="F295">
            <v>12026301206</v>
          </cell>
          <cell r="G295" t="str">
            <v>缺考</v>
          </cell>
          <cell r="H295" t="str">
            <v>缺考</v>
          </cell>
        </row>
        <row r="296">
          <cell r="F296">
            <v>12026294510</v>
          </cell>
          <cell r="G296">
            <v>57.5</v>
          </cell>
          <cell r="H296">
            <v>63</v>
          </cell>
        </row>
        <row r="297">
          <cell r="F297">
            <v>12026294507</v>
          </cell>
          <cell r="G297">
            <v>53.5</v>
          </cell>
          <cell r="H297">
            <v>64</v>
          </cell>
        </row>
        <row r="298">
          <cell r="F298">
            <v>12026294509</v>
          </cell>
          <cell r="G298">
            <v>60</v>
          </cell>
          <cell r="H298">
            <v>54</v>
          </cell>
        </row>
        <row r="299">
          <cell r="F299">
            <v>12026294501</v>
          </cell>
          <cell r="G299">
            <v>54</v>
          </cell>
          <cell r="H299">
            <v>56</v>
          </cell>
        </row>
        <row r="300">
          <cell r="F300">
            <v>12026294516</v>
          </cell>
          <cell r="G300">
            <v>48</v>
          </cell>
          <cell r="H300">
            <v>52</v>
          </cell>
        </row>
        <row r="301">
          <cell r="F301">
            <v>12026294505</v>
          </cell>
          <cell r="G301">
            <v>59.5</v>
          </cell>
          <cell r="H301">
            <v>37</v>
          </cell>
        </row>
        <row r="302">
          <cell r="F302">
            <v>12026294511</v>
          </cell>
          <cell r="G302">
            <v>55</v>
          </cell>
          <cell r="H302">
            <v>41</v>
          </cell>
        </row>
        <row r="303">
          <cell r="F303">
            <v>12026294515</v>
          </cell>
          <cell r="G303">
            <v>46</v>
          </cell>
          <cell r="H303">
            <v>48</v>
          </cell>
        </row>
        <row r="304">
          <cell r="F304">
            <v>12026294524</v>
          </cell>
          <cell r="G304">
            <v>52</v>
          </cell>
          <cell r="H304">
            <v>41</v>
          </cell>
        </row>
        <row r="305">
          <cell r="F305">
            <v>12026294523</v>
          </cell>
          <cell r="G305">
            <v>47.5</v>
          </cell>
          <cell r="H305">
            <v>42</v>
          </cell>
        </row>
        <row r="306">
          <cell r="F306">
            <v>12026294517</v>
          </cell>
          <cell r="G306">
            <v>41.5</v>
          </cell>
          <cell r="H306">
            <v>48</v>
          </cell>
        </row>
        <row r="307">
          <cell r="F307">
            <v>12026294518</v>
          </cell>
          <cell r="G307">
            <v>51.5</v>
          </cell>
          <cell r="H307">
            <v>37</v>
          </cell>
        </row>
        <row r="308">
          <cell r="F308">
            <v>12026294512</v>
          </cell>
          <cell r="G308">
            <v>41.5</v>
          </cell>
          <cell r="H308">
            <v>39</v>
          </cell>
        </row>
        <row r="309">
          <cell r="F309">
            <v>12026294526</v>
          </cell>
          <cell r="G309">
            <v>38</v>
          </cell>
          <cell r="H309">
            <v>39</v>
          </cell>
        </row>
        <row r="310">
          <cell r="F310">
            <v>12026294522</v>
          </cell>
          <cell r="G310">
            <v>41.5</v>
          </cell>
          <cell r="H310">
            <v>35</v>
          </cell>
        </row>
        <row r="311">
          <cell r="F311">
            <v>12026294504</v>
          </cell>
          <cell r="G311">
            <v>39</v>
          </cell>
          <cell r="H311">
            <v>31</v>
          </cell>
        </row>
        <row r="312">
          <cell r="F312">
            <v>12026294502</v>
          </cell>
          <cell r="G312" t="str">
            <v>缺考</v>
          </cell>
          <cell r="H312" t="str">
            <v>缺考</v>
          </cell>
        </row>
        <row r="313">
          <cell r="F313">
            <v>12026294503</v>
          </cell>
          <cell r="G313" t="str">
            <v>缺考</v>
          </cell>
          <cell r="H313" t="str">
            <v>缺考</v>
          </cell>
        </row>
        <row r="314">
          <cell r="F314">
            <v>12026294506</v>
          </cell>
          <cell r="G314" t="str">
            <v>缺考</v>
          </cell>
          <cell r="H314" t="str">
            <v>缺考</v>
          </cell>
        </row>
        <row r="315">
          <cell r="F315">
            <v>12026294508</v>
          </cell>
          <cell r="G315" t="str">
            <v>缺考</v>
          </cell>
          <cell r="H315" t="str">
            <v>缺考</v>
          </cell>
        </row>
        <row r="316">
          <cell r="F316">
            <v>12026294513</v>
          </cell>
          <cell r="G316" t="str">
            <v>缺考</v>
          </cell>
          <cell r="H316" t="str">
            <v>缺考</v>
          </cell>
        </row>
        <row r="317">
          <cell r="F317">
            <v>12026294514</v>
          </cell>
          <cell r="G317" t="str">
            <v>缺考</v>
          </cell>
          <cell r="H317" t="str">
            <v>缺考</v>
          </cell>
        </row>
        <row r="318">
          <cell r="F318">
            <v>12026294519</v>
          </cell>
          <cell r="G318" t="str">
            <v>缺考</v>
          </cell>
          <cell r="H318" t="str">
            <v>缺考</v>
          </cell>
        </row>
        <row r="319">
          <cell r="F319">
            <v>12026294520</v>
          </cell>
          <cell r="G319" t="str">
            <v>缺考</v>
          </cell>
          <cell r="H319" t="str">
            <v>缺考</v>
          </cell>
        </row>
        <row r="320">
          <cell r="F320">
            <v>12026294521</v>
          </cell>
          <cell r="G320" t="str">
            <v>缺考</v>
          </cell>
          <cell r="H320" t="str">
            <v>缺考</v>
          </cell>
        </row>
        <row r="321">
          <cell r="F321">
            <v>12026294525</v>
          </cell>
          <cell r="G321" t="str">
            <v>缺考</v>
          </cell>
          <cell r="H321" t="str">
            <v>缺考</v>
          </cell>
        </row>
        <row r="322">
          <cell r="F322">
            <v>12026294527</v>
          </cell>
          <cell r="G322" t="str">
            <v>缺考</v>
          </cell>
          <cell r="H322" t="str">
            <v>缺考</v>
          </cell>
        </row>
        <row r="323">
          <cell r="F323">
            <v>12026294528</v>
          </cell>
          <cell r="G323" t="str">
            <v>缺考</v>
          </cell>
          <cell r="H323" t="str">
            <v>缺考</v>
          </cell>
        </row>
        <row r="324">
          <cell r="F324">
            <v>12026301109</v>
          </cell>
          <cell r="G324">
            <v>59</v>
          </cell>
          <cell r="H324">
            <v>54</v>
          </cell>
        </row>
        <row r="325">
          <cell r="F325">
            <v>12026301102</v>
          </cell>
          <cell r="G325">
            <v>51.5</v>
          </cell>
          <cell r="H325">
            <v>41</v>
          </cell>
        </row>
        <row r="326">
          <cell r="F326">
            <v>12026301106</v>
          </cell>
          <cell r="G326">
            <v>54</v>
          </cell>
          <cell r="H326">
            <v>34</v>
          </cell>
        </row>
        <row r="327">
          <cell r="F327">
            <v>12026301105</v>
          </cell>
          <cell r="G327">
            <v>39.5</v>
          </cell>
          <cell r="H327">
            <v>44</v>
          </cell>
        </row>
        <row r="328">
          <cell r="F328">
            <v>12026301103</v>
          </cell>
          <cell r="G328">
            <v>44.5</v>
          </cell>
          <cell r="H328">
            <v>37</v>
          </cell>
        </row>
        <row r="329">
          <cell r="F329">
            <v>12026301117</v>
          </cell>
          <cell r="G329">
            <v>43.5</v>
          </cell>
          <cell r="H329">
            <v>35</v>
          </cell>
        </row>
        <row r="330">
          <cell r="F330">
            <v>12026301114</v>
          </cell>
          <cell r="G330">
            <v>43</v>
          </cell>
          <cell r="H330">
            <v>33</v>
          </cell>
        </row>
        <row r="331">
          <cell r="F331">
            <v>12026301116</v>
          </cell>
          <cell r="G331">
            <v>36</v>
          </cell>
          <cell r="H331">
            <v>29</v>
          </cell>
        </row>
        <row r="332">
          <cell r="F332">
            <v>12026301104</v>
          </cell>
          <cell r="G332" t="str">
            <v>缺考</v>
          </cell>
          <cell r="H332" t="str">
            <v>缺考</v>
          </cell>
        </row>
        <row r="333">
          <cell r="F333">
            <v>12026301107</v>
          </cell>
          <cell r="G333" t="str">
            <v>缺考</v>
          </cell>
          <cell r="H333" t="str">
            <v>缺考</v>
          </cell>
        </row>
        <row r="334">
          <cell r="F334">
            <v>12026301108</v>
          </cell>
          <cell r="G334" t="str">
            <v>缺考</v>
          </cell>
          <cell r="H334" t="str">
            <v>缺考</v>
          </cell>
        </row>
        <row r="335">
          <cell r="F335">
            <v>12026301110</v>
          </cell>
          <cell r="G335" t="str">
            <v>缺考</v>
          </cell>
          <cell r="H335" t="str">
            <v>缺考</v>
          </cell>
        </row>
        <row r="336">
          <cell r="F336">
            <v>12026301111</v>
          </cell>
          <cell r="G336" t="str">
            <v>缺考</v>
          </cell>
          <cell r="H336" t="str">
            <v>缺考</v>
          </cell>
        </row>
        <row r="337">
          <cell r="F337">
            <v>12026301112</v>
          </cell>
          <cell r="G337" t="str">
            <v>缺考</v>
          </cell>
          <cell r="H337" t="str">
            <v>缺考</v>
          </cell>
        </row>
        <row r="338">
          <cell r="F338">
            <v>12026301113</v>
          </cell>
          <cell r="G338" t="str">
            <v>缺考</v>
          </cell>
          <cell r="H338" t="str">
            <v>缺考</v>
          </cell>
        </row>
        <row r="339">
          <cell r="F339">
            <v>12026301115</v>
          </cell>
          <cell r="G339" t="str">
            <v>缺考</v>
          </cell>
          <cell r="H339" t="str">
            <v>缺考</v>
          </cell>
        </row>
        <row r="340">
          <cell r="F340">
            <v>12026294921</v>
          </cell>
          <cell r="G340">
            <v>55</v>
          </cell>
          <cell r="H340">
            <v>66</v>
          </cell>
        </row>
        <row r="341">
          <cell r="F341">
            <v>12026294920</v>
          </cell>
          <cell r="G341">
            <v>55</v>
          </cell>
          <cell r="H341">
            <v>60</v>
          </cell>
        </row>
        <row r="342">
          <cell r="F342">
            <v>12026294924</v>
          </cell>
          <cell r="G342">
            <v>52</v>
          </cell>
          <cell r="H342">
            <v>53</v>
          </cell>
        </row>
        <row r="343">
          <cell r="F343">
            <v>12026294923</v>
          </cell>
          <cell r="G343">
            <v>51.5</v>
          </cell>
          <cell r="H343">
            <v>46</v>
          </cell>
        </row>
        <row r="344">
          <cell r="F344">
            <v>12026294928</v>
          </cell>
          <cell r="G344">
            <v>57</v>
          </cell>
          <cell r="H344">
            <v>39</v>
          </cell>
        </row>
        <row r="345">
          <cell r="F345">
            <v>12026294926</v>
          </cell>
          <cell r="G345">
            <v>46</v>
          </cell>
          <cell r="H345">
            <v>45</v>
          </cell>
        </row>
        <row r="346">
          <cell r="F346">
            <v>12026294919</v>
          </cell>
          <cell r="G346">
            <v>50</v>
          </cell>
          <cell r="H346">
            <v>40</v>
          </cell>
        </row>
        <row r="347">
          <cell r="F347">
            <v>12026294930</v>
          </cell>
          <cell r="G347">
            <v>47</v>
          </cell>
          <cell r="H347">
            <v>43</v>
          </cell>
        </row>
        <row r="348">
          <cell r="F348">
            <v>12026294927</v>
          </cell>
          <cell r="G348">
            <v>41</v>
          </cell>
          <cell r="H348">
            <v>46</v>
          </cell>
        </row>
        <row r="349">
          <cell r="F349">
            <v>12026294925</v>
          </cell>
          <cell r="G349">
            <v>44</v>
          </cell>
          <cell r="H349">
            <v>39</v>
          </cell>
        </row>
        <row r="350">
          <cell r="F350">
            <v>12026294922</v>
          </cell>
          <cell r="G350" t="str">
            <v>缺考</v>
          </cell>
          <cell r="H350" t="str">
            <v>缺考</v>
          </cell>
        </row>
        <row r="351">
          <cell r="F351">
            <v>12026294929</v>
          </cell>
          <cell r="G351" t="str">
            <v>缺考</v>
          </cell>
          <cell r="H351" t="str">
            <v>缺考</v>
          </cell>
        </row>
        <row r="352">
          <cell r="F352">
            <v>12026290719</v>
          </cell>
          <cell r="G352">
            <v>65.5</v>
          </cell>
          <cell r="H352">
            <v>37</v>
          </cell>
        </row>
        <row r="353">
          <cell r="F353">
            <v>12026290724</v>
          </cell>
          <cell r="G353">
            <v>54</v>
          </cell>
          <cell r="H353">
            <v>45</v>
          </cell>
        </row>
        <row r="354">
          <cell r="F354">
            <v>12026290728</v>
          </cell>
          <cell r="G354">
            <v>51.5</v>
          </cell>
          <cell r="H354">
            <v>44</v>
          </cell>
        </row>
        <row r="355">
          <cell r="F355">
            <v>12026290721</v>
          </cell>
          <cell r="G355">
            <v>58</v>
          </cell>
          <cell r="H355">
            <v>32</v>
          </cell>
        </row>
        <row r="356">
          <cell r="F356">
            <v>12026290725</v>
          </cell>
          <cell r="G356">
            <v>63.5</v>
          </cell>
          <cell r="H356">
            <v>25</v>
          </cell>
        </row>
        <row r="357">
          <cell r="F357">
            <v>12026290727</v>
          </cell>
          <cell r="G357">
            <v>55.5</v>
          </cell>
          <cell r="H357">
            <v>33</v>
          </cell>
        </row>
        <row r="358">
          <cell r="F358">
            <v>12026290729</v>
          </cell>
          <cell r="G358">
            <v>54.5</v>
          </cell>
          <cell r="H358">
            <v>30</v>
          </cell>
        </row>
        <row r="359">
          <cell r="F359">
            <v>12026290730</v>
          </cell>
          <cell r="G359">
            <v>40.5</v>
          </cell>
          <cell r="H359">
            <v>38</v>
          </cell>
        </row>
        <row r="360">
          <cell r="F360">
            <v>12026290722</v>
          </cell>
          <cell r="G360">
            <v>46</v>
          </cell>
          <cell r="H360">
            <v>30</v>
          </cell>
        </row>
        <row r="361">
          <cell r="F361">
            <v>12026290720</v>
          </cell>
          <cell r="G361" t="str">
            <v>缺考</v>
          </cell>
          <cell r="H361" t="str">
            <v>缺考</v>
          </cell>
        </row>
        <row r="362">
          <cell r="F362">
            <v>12026290723</v>
          </cell>
          <cell r="G362" t="str">
            <v>缺考</v>
          </cell>
          <cell r="H362" t="str">
            <v>缺考</v>
          </cell>
        </row>
        <row r="363">
          <cell r="F363">
            <v>12026290726</v>
          </cell>
          <cell r="G363" t="str">
            <v>缺考</v>
          </cell>
          <cell r="H363" t="str">
            <v>缺考</v>
          </cell>
        </row>
        <row r="364">
          <cell r="F364">
            <v>12026293209</v>
          </cell>
          <cell r="G364">
            <v>71</v>
          </cell>
          <cell r="H364">
            <v>79.5</v>
          </cell>
        </row>
        <row r="365">
          <cell r="F365">
            <v>12026293424</v>
          </cell>
          <cell r="G365">
            <v>70</v>
          </cell>
          <cell r="H365">
            <v>64</v>
          </cell>
        </row>
        <row r="366">
          <cell r="F366">
            <v>12026293328</v>
          </cell>
          <cell r="G366">
            <v>64</v>
          </cell>
          <cell r="H366">
            <v>63.5</v>
          </cell>
        </row>
        <row r="367">
          <cell r="F367">
            <v>12026293213</v>
          </cell>
          <cell r="G367">
            <v>72.5</v>
          </cell>
          <cell r="H367">
            <v>52</v>
          </cell>
        </row>
        <row r="368">
          <cell r="F368">
            <v>12026293315</v>
          </cell>
          <cell r="G368">
            <v>55.5</v>
          </cell>
          <cell r="H368">
            <v>66.5</v>
          </cell>
        </row>
        <row r="369">
          <cell r="F369">
            <v>12026293212</v>
          </cell>
          <cell r="G369">
            <v>54.5</v>
          </cell>
          <cell r="H369">
            <v>66.5</v>
          </cell>
        </row>
        <row r="370">
          <cell r="F370">
            <v>12026293314</v>
          </cell>
          <cell r="G370">
            <v>48</v>
          </cell>
          <cell r="H370">
            <v>66</v>
          </cell>
        </row>
        <row r="371">
          <cell r="F371">
            <v>12026293218</v>
          </cell>
          <cell r="G371">
            <v>61.5</v>
          </cell>
          <cell r="H371">
            <v>51</v>
          </cell>
        </row>
        <row r="372">
          <cell r="F372">
            <v>12026293321</v>
          </cell>
          <cell r="G372">
            <v>56</v>
          </cell>
          <cell r="H372">
            <v>56</v>
          </cell>
        </row>
        <row r="373">
          <cell r="F373">
            <v>12026293330</v>
          </cell>
          <cell r="G373">
            <v>68.5</v>
          </cell>
          <cell r="H373">
            <v>43</v>
          </cell>
        </row>
        <row r="374">
          <cell r="F374">
            <v>12026293403</v>
          </cell>
          <cell r="G374">
            <v>59.5</v>
          </cell>
          <cell r="H374">
            <v>52</v>
          </cell>
        </row>
        <row r="375">
          <cell r="F375">
            <v>12026293220</v>
          </cell>
          <cell r="G375">
            <v>55</v>
          </cell>
          <cell r="H375">
            <v>56.5</v>
          </cell>
        </row>
        <row r="376">
          <cell r="F376">
            <v>12026293329</v>
          </cell>
          <cell r="G376">
            <v>57</v>
          </cell>
          <cell r="H376">
            <v>54</v>
          </cell>
        </row>
        <row r="377">
          <cell r="F377">
            <v>12026293224</v>
          </cell>
          <cell r="G377">
            <v>50</v>
          </cell>
          <cell r="H377">
            <v>60</v>
          </cell>
        </row>
        <row r="378">
          <cell r="F378">
            <v>12026293221</v>
          </cell>
          <cell r="G378">
            <v>59</v>
          </cell>
          <cell r="H378">
            <v>50.5</v>
          </cell>
        </row>
        <row r="379">
          <cell r="F379">
            <v>12026293311</v>
          </cell>
          <cell r="G379">
            <v>56</v>
          </cell>
          <cell r="H379">
            <v>51.5</v>
          </cell>
        </row>
        <row r="380">
          <cell r="F380">
            <v>12026293320</v>
          </cell>
          <cell r="G380">
            <v>55.5</v>
          </cell>
          <cell r="H380">
            <v>52</v>
          </cell>
        </row>
        <row r="381">
          <cell r="F381">
            <v>12026293413</v>
          </cell>
          <cell r="G381">
            <v>55</v>
          </cell>
          <cell r="H381">
            <v>52</v>
          </cell>
        </row>
        <row r="382">
          <cell r="F382">
            <v>12026293422</v>
          </cell>
          <cell r="G382">
            <v>54</v>
          </cell>
          <cell r="H382">
            <v>53</v>
          </cell>
        </row>
        <row r="383">
          <cell r="F383">
            <v>12026293302</v>
          </cell>
          <cell r="G383">
            <v>57</v>
          </cell>
          <cell r="H383">
            <v>49.5</v>
          </cell>
        </row>
        <row r="384">
          <cell r="F384">
            <v>12026293223</v>
          </cell>
          <cell r="G384">
            <v>50.5</v>
          </cell>
          <cell r="H384">
            <v>55.5</v>
          </cell>
        </row>
        <row r="385">
          <cell r="F385">
            <v>12026293322</v>
          </cell>
          <cell r="G385">
            <v>55.5</v>
          </cell>
          <cell r="H385">
            <v>50</v>
          </cell>
        </row>
        <row r="386">
          <cell r="F386">
            <v>12026293305</v>
          </cell>
          <cell r="G386">
            <v>58</v>
          </cell>
          <cell r="H386">
            <v>47</v>
          </cell>
        </row>
        <row r="387">
          <cell r="F387">
            <v>12026293414</v>
          </cell>
          <cell r="G387">
            <v>56.5</v>
          </cell>
          <cell r="H387">
            <v>48.5</v>
          </cell>
        </row>
        <row r="388">
          <cell r="F388">
            <v>12026293225</v>
          </cell>
          <cell r="G388">
            <v>52</v>
          </cell>
          <cell r="H388">
            <v>52.5</v>
          </cell>
        </row>
        <row r="389">
          <cell r="F389">
            <v>12026293412</v>
          </cell>
          <cell r="G389">
            <v>53.5</v>
          </cell>
          <cell r="H389">
            <v>50</v>
          </cell>
        </row>
        <row r="390">
          <cell r="F390">
            <v>12026293230</v>
          </cell>
          <cell r="G390">
            <v>61</v>
          </cell>
          <cell r="H390">
            <v>41.5</v>
          </cell>
        </row>
        <row r="391">
          <cell r="F391">
            <v>12026293222</v>
          </cell>
          <cell r="G391">
            <v>53.5</v>
          </cell>
          <cell r="H391">
            <v>47</v>
          </cell>
        </row>
        <row r="392">
          <cell r="F392">
            <v>12026293420</v>
          </cell>
          <cell r="G392">
            <v>58.5</v>
          </cell>
          <cell r="H392">
            <v>40</v>
          </cell>
        </row>
        <row r="393">
          <cell r="F393">
            <v>12026293307</v>
          </cell>
          <cell r="G393">
            <v>58.5</v>
          </cell>
          <cell r="H393">
            <v>38.5</v>
          </cell>
        </row>
        <row r="394">
          <cell r="F394">
            <v>12026293416</v>
          </cell>
          <cell r="G394">
            <v>57</v>
          </cell>
          <cell r="H394">
            <v>40</v>
          </cell>
        </row>
        <row r="395">
          <cell r="F395">
            <v>12026293304</v>
          </cell>
          <cell r="G395">
            <v>60.5</v>
          </cell>
          <cell r="H395">
            <v>36</v>
          </cell>
        </row>
        <row r="396">
          <cell r="F396">
            <v>12026293419</v>
          </cell>
          <cell r="G396">
            <v>53.5</v>
          </cell>
          <cell r="H396">
            <v>42</v>
          </cell>
        </row>
        <row r="397">
          <cell r="F397">
            <v>12026293421</v>
          </cell>
          <cell r="G397">
            <v>46</v>
          </cell>
          <cell r="H397">
            <v>47</v>
          </cell>
        </row>
        <row r="398">
          <cell r="F398">
            <v>12026293215</v>
          </cell>
          <cell r="G398">
            <v>50</v>
          </cell>
          <cell r="H398">
            <v>41.5</v>
          </cell>
        </row>
        <row r="399">
          <cell r="F399">
            <v>12026293415</v>
          </cell>
          <cell r="G399">
            <v>51.5</v>
          </cell>
          <cell r="H399">
            <v>38</v>
          </cell>
        </row>
        <row r="400">
          <cell r="F400">
            <v>12026293216</v>
          </cell>
          <cell r="G400">
            <v>40.5</v>
          </cell>
          <cell r="H400">
            <v>47.5</v>
          </cell>
        </row>
        <row r="401">
          <cell r="F401">
            <v>12026293308</v>
          </cell>
          <cell r="G401">
            <v>44.5</v>
          </cell>
          <cell r="H401">
            <v>42</v>
          </cell>
        </row>
        <row r="402">
          <cell r="F402">
            <v>12026293313</v>
          </cell>
          <cell r="G402">
            <v>46.5</v>
          </cell>
          <cell r="H402">
            <v>39.5</v>
          </cell>
        </row>
        <row r="403">
          <cell r="F403">
            <v>12026293210</v>
          </cell>
          <cell r="G403">
            <v>45.5</v>
          </cell>
          <cell r="H403">
            <v>39.5</v>
          </cell>
        </row>
        <row r="404">
          <cell r="F404">
            <v>12026293404</v>
          </cell>
          <cell r="G404">
            <v>40</v>
          </cell>
          <cell r="H404">
            <v>42.5</v>
          </cell>
        </row>
        <row r="405">
          <cell r="F405">
            <v>12026293211</v>
          </cell>
          <cell r="G405" t="str">
            <v>缺考</v>
          </cell>
          <cell r="H405" t="str">
            <v>缺考</v>
          </cell>
        </row>
        <row r="406">
          <cell r="F406">
            <v>12026293214</v>
          </cell>
          <cell r="G406" t="str">
            <v>缺考</v>
          </cell>
          <cell r="H406" t="str">
            <v>缺考</v>
          </cell>
        </row>
        <row r="407">
          <cell r="F407">
            <v>12026293217</v>
          </cell>
          <cell r="G407" t="str">
            <v>缺考</v>
          </cell>
          <cell r="H407" t="str">
            <v>缺考</v>
          </cell>
        </row>
        <row r="408">
          <cell r="F408">
            <v>12026293219</v>
          </cell>
          <cell r="G408" t="str">
            <v>缺考</v>
          </cell>
          <cell r="H408" t="str">
            <v>缺考</v>
          </cell>
        </row>
        <row r="409">
          <cell r="F409">
            <v>12026293226</v>
          </cell>
          <cell r="G409" t="str">
            <v>缺考</v>
          </cell>
          <cell r="H409" t="str">
            <v>缺考</v>
          </cell>
        </row>
        <row r="410">
          <cell r="F410">
            <v>12026293227</v>
          </cell>
          <cell r="G410" t="str">
            <v>缺考</v>
          </cell>
          <cell r="H410" t="str">
            <v>缺考</v>
          </cell>
        </row>
        <row r="411">
          <cell r="F411">
            <v>12026293228</v>
          </cell>
          <cell r="G411" t="str">
            <v>缺考</v>
          </cell>
          <cell r="H411" t="str">
            <v>缺考</v>
          </cell>
        </row>
        <row r="412">
          <cell r="F412">
            <v>12026293229</v>
          </cell>
          <cell r="G412" t="str">
            <v>缺考</v>
          </cell>
          <cell r="H412" t="str">
            <v>缺考</v>
          </cell>
        </row>
        <row r="413">
          <cell r="F413">
            <v>12026293301</v>
          </cell>
          <cell r="G413" t="str">
            <v>缺考</v>
          </cell>
          <cell r="H413" t="str">
            <v>缺考</v>
          </cell>
        </row>
        <row r="414">
          <cell r="F414">
            <v>12026293303</v>
          </cell>
          <cell r="G414" t="str">
            <v>缺考</v>
          </cell>
          <cell r="H414" t="str">
            <v>缺考</v>
          </cell>
        </row>
        <row r="415">
          <cell r="F415">
            <v>12026293306</v>
          </cell>
          <cell r="G415" t="str">
            <v>缺考</v>
          </cell>
          <cell r="H415" t="str">
            <v>缺考</v>
          </cell>
        </row>
        <row r="416">
          <cell r="F416">
            <v>12026293309</v>
          </cell>
          <cell r="G416" t="str">
            <v>缺考</v>
          </cell>
          <cell r="H416" t="str">
            <v>缺考</v>
          </cell>
        </row>
        <row r="417">
          <cell r="F417">
            <v>12026293310</v>
          </cell>
          <cell r="G417" t="str">
            <v>缺考</v>
          </cell>
          <cell r="H417" t="str">
            <v>缺考</v>
          </cell>
        </row>
        <row r="418">
          <cell r="F418">
            <v>12026293312</v>
          </cell>
          <cell r="G418" t="str">
            <v>缺考</v>
          </cell>
          <cell r="H418" t="str">
            <v>缺考</v>
          </cell>
        </row>
        <row r="419">
          <cell r="F419">
            <v>12026293316</v>
          </cell>
          <cell r="G419" t="str">
            <v>缺考</v>
          </cell>
          <cell r="H419" t="str">
            <v>缺考</v>
          </cell>
        </row>
        <row r="420">
          <cell r="F420">
            <v>12026293317</v>
          </cell>
          <cell r="G420" t="str">
            <v>缺考</v>
          </cell>
          <cell r="H420" t="str">
            <v>缺考</v>
          </cell>
        </row>
        <row r="421">
          <cell r="F421">
            <v>12026293318</v>
          </cell>
          <cell r="G421" t="str">
            <v>缺考</v>
          </cell>
          <cell r="H421" t="str">
            <v>缺考</v>
          </cell>
        </row>
        <row r="422">
          <cell r="F422">
            <v>12026293319</v>
          </cell>
          <cell r="G422" t="str">
            <v>缺考</v>
          </cell>
          <cell r="H422" t="str">
            <v>缺考</v>
          </cell>
        </row>
        <row r="423">
          <cell r="F423">
            <v>12026293323</v>
          </cell>
          <cell r="G423" t="str">
            <v>缺考</v>
          </cell>
          <cell r="H423" t="str">
            <v>缺考</v>
          </cell>
        </row>
        <row r="424">
          <cell r="F424">
            <v>12026293324</v>
          </cell>
          <cell r="G424" t="str">
            <v>缺考</v>
          </cell>
          <cell r="H424" t="str">
            <v>缺考</v>
          </cell>
        </row>
        <row r="425">
          <cell r="F425">
            <v>12026293325</v>
          </cell>
          <cell r="G425" t="str">
            <v>缺考</v>
          </cell>
          <cell r="H425" t="str">
            <v>缺考</v>
          </cell>
        </row>
        <row r="426">
          <cell r="F426">
            <v>12026293326</v>
          </cell>
          <cell r="G426" t="str">
            <v>缺考</v>
          </cell>
          <cell r="H426" t="str">
            <v>缺考</v>
          </cell>
        </row>
        <row r="427">
          <cell r="F427">
            <v>12026293327</v>
          </cell>
          <cell r="G427" t="str">
            <v>缺考</v>
          </cell>
          <cell r="H427" t="str">
            <v>缺考</v>
          </cell>
        </row>
        <row r="428">
          <cell r="F428">
            <v>12026293401</v>
          </cell>
          <cell r="G428" t="str">
            <v>缺考</v>
          </cell>
          <cell r="H428" t="str">
            <v>缺考</v>
          </cell>
        </row>
        <row r="429">
          <cell r="F429">
            <v>12026293402</v>
          </cell>
          <cell r="G429" t="str">
            <v>缺考</v>
          </cell>
          <cell r="H429" t="str">
            <v>缺考</v>
          </cell>
        </row>
        <row r="430">
          <cell r="F430">
            <v>12026293405</v>
          </cell>
          <cell r="G430" t="str">
            <v>缺考</v>
          </cell>
          <cell r="H430" t="str">
            <v>缺考</v>
          </cell>
        </row>
        <row r="431">
          <cell r="F431">
            <v>12026293406</v>
          </cell>
          <cell r="G431" t="str">
            <v>缺考</v>
          </cell>
          <cell r="H431" t="str">
            <v>缺考</v>
          </cell>
        </row>
        <row r="432">
          <cell r="F432">
            <v>12026293407</v>
          </cell>
          <cell r="G432" t="str">
            <v>缺考</v>
          </cell>
          <cell r="H432" t="str">
            <v>缺考</v>
          </cell>
        </row>
        <row r="433">
          <cell r="F433">
            <v>12026293408</v>
          </cell>
          <cell r="G433" t="str">
            <v>缺考</v>
          </cell>
          <cell r="H433" t="str">
            <v>缺考</v>
          </cell>
        </row>
        <row r="434">
          <cell r="F434">
            <v>12026293409</v>
          </cell>
          <cell r="G434" t="str">
            <v>缺考</v>
          </cell>
          <cell r="H434" t="str">
            <v>缺考</v>
          </cell>
        </row>
        <row r="435">
          <cell r="F435">
            <v>12026293410</v>
          </cell>
          <cell r="G435" t="str">
            <v>缺考</v>
          </cell>
          <cell r="H435" t="str">
            <v>缺考</v>
          </cell>
        </row>
        <row r="436">
          <cell r="F436">
            <v>12026293411</v>
          </cell>
          <cell r="G436" t="str">
            <v>缺考</v>
          </cell>
          <cell r="H436" t="str">
            <v>缺考</v>
          </cell>
        </row>
        <row r="437">
          <cell r="F437">
            <v>12026293417</v>
          </cell>
          <cell r="G437" t="str">
            <v>缺考</v>
          </cell>
          <cell r="H437" t="str">
            <v>缺考</v>
          </cell>
        </row>
        <row r="438">
          <cell r="F438">
            <v>12026293418</v>
          </cell>
          <cell r="G438" t="str">
            <v>缺考</v>
          </cell>
          <cell r="H438" t="str">
            <v>缺考</v>
          </cell>
        </row>
        <row r="439">
          <cell r="F439">
            <v>12026293423</v>
          </cell>
          <cell r="G439" t="str">
            <v>缺考</v>
          </cell>
          <cell r="H439" t="str">
            <v>缺考</v>
          </cell>
        </row>
        <row r="440">
          <cell r="F440">
            <v>12026294404</v>
          </cell>
          <cell r="G440">
            <v>67.5</v>
          </cell>
          <cell r="H440">
            <v>78</v>
          </cell>
        </row>
        <row r="441">
          <cell r="F441">
            <v>12026294412</v>
          </cell>
          <cell r="G441">
            <v>68.5</v>
          </cell>
          <cell r="H441">
            <v>59.5</v>
          </cell>
        </row>
        <row r="442">
          <cell r="F442">
            <v>12026294411</v>
          </cell>
          <cell r="G442">
            <v>64</v>
          </cell>
          <cell r="H442">
            <v>49</v>
          </cell>
        </row>
        <row r="443">
          <cell r="F443">
            <v>12026294403</v>
          </cell>
          <cell r="G443">
            <v>65</v>
          </cell>
          <cell r="H443">
            <v>44</v>
          </cell>
        </row>
        <row r="444">
          <cell r="F444">
            <v>12026294416</v>
          </cell>
          <cell r="G444">
            <v>56.5</v>
          </cell>
          <cell r="H444">
            <v>50</v>
          </cell>
        </row>
        <row r="445">
          <cell r="F445">
            <v>12026294417</v>
          </cell>
          <cell r="G445">
            <v>61</v>
          </cell>
          <cell r="H445">
            <v>40</v>
          </cell>
        </row>
        <row r="446">
          <cell r="F446">
            <v>12026294410</v>
          </cell>
          <cell r="G446">
            <v>50</v>
          </cell>
          <cell r="H446">
            <v>50</v>
          </cell>
        </row>
        <row r="447">
          <cell r="F447">
            <v>12026294402</v>
          </cell>
          <cell r="G447">
            <v>52</v>
          </cell>
          <cell r="H447">
            <v>44</v>
          </cell>
        </row>
        <row r="448">
          <cell r="F448">
            <v>12026294409</v>
          </cell>
          <cell r="G448">
            <v>58</v>
          </cell>
          <cell r="H448">
            <v>37</v>
          </cell>
        </row>
        <row r="449">
          <cell r="F449">
            <v>12026294415</v>
          </cell>
          <cell r="G449">
            <v>45</v>
          </cell>
          <cell r="H449">
            <v>43.5</v>
          </cell>
        </row>
        <row r="450">
          <cell r="F450">
            <v>12026294408</v>
          </cell>
          <cell r="G450">
            <v>47.5</v>
          </cell>
          <cell r="H450">
            <v>37</v>
          </cell>
        </row>
        <row r="451">
          <cell r="F451">
            <v>12026294401</v>
          </cell>
          <cell r="G451" t="str">
            <v>缺考</v>
          </cell>
          <cell r="H451" t="str">
            <v>缺考</v>
          </cell>
        </row>
        <row r="452">
          <cell r="F452">
            <v>12026294405</v>
          </cell>
          <cell r="G452" t="str">
            <v>缺考</v>
          </cell>
          <cell r="H452" t="str">
            <v>缺考</v>
          </cell>
        </row>
        <row r="453">
          <cell r="F453">
            <v>12026294406</v>
          </cell>
          <cell r="G453" t="str">
            <v>缺考</v>
          </cell>
          <cell r="H453" t="str">
            <v>缺考</v>
          </cell>
        </row>
        <row r="454">
          <cell r="F454">
            <v>12026294407</v>
          </cell>
          <cell r="G454" t="str">
            <v>缺考</v>
          </cell>
          <cell r="H454" t="str">
            <v>缺考</v>
          </cell>
        </row>
        <row r="455">
          <cell r="F455">
            <v>12026294413</v>
          </cell>
          <cell r="G455" t="str">
            <v>缺考</v>
          </cell>
          <cell r="H455" t="str">
            <v>缺考</v>
          </cell>
        </row>
        <row r="456">
          <cell r="F456">
            <v>12026294414</v>
          </cell>
          <cell r="G456" t="str">
            <v>缺考</v>
          </cell>
          <cell r="H456" t="str">
            <v>缺考</v>
          </cell>
        </row>
        <row r="457">
          <cell r="F457">
            <v>12026300609</v>
          </cell>
          <cell r="G457">
            <v>65.5</v>
          </cell>
          <cell r="H457">
            <v>81</v>
          </cell>
        </row>
        <row r="458">
          <cell r="F458">
            <v>12026300501</v>
          </cell>
          <cell r="G458">
            <v>69</v>
          </cell>
          <cell r="H458">
            <v>70</v>
          </cell>
        </row>
        <row r="459">
          <cell r="F459">
            <v>12026300620</v>
          </cell>
          <cell r="G459">
            <v>52</v>
          </cell>
          <cell r="H459">
            <v>68</v>
          </cell>
        </row>
        <row r="460">
          <cell r="F460">
            <v>12026300616</v>
          </cell>
          <cell r="G460">
            <v>67.5</v>
          </cell>
          <cell r="H460">
            <v>52</v>
          </cell>
        </row>
        <row r="461">
          <cell r="F461">
            <v>12026300520</v>
          </cell>
          <cell r="G461">
            <v>53</v>
          </cell>
          <cell r="H461">
            <v>62.5</v>
          </cell>
        </row>
        <row r="462">
          <cell r="F462">
            <v>12026300518</v>
          </cell>
          <cell r="G462">
            <v>62</v>
          </cell>
          <cell r="H462">
            <v>50.5</v>
          </cell>
        </row>
        <row r="463">
          <cell r="F463">
            <v>12026300517</v>
          </cell>
          <cell r="G463">
            <v>59.5</v>
          </cell>
          <cell r="H463">
            <v>52.5</v>
          </cell>
        </row>
        <row r="464">
          <cell r="F464">
            <v>12026300504</v>
          </cell>
          <cell r="G464">
            <v>57</v>
          </cell>
          <cell r="H464">
            <v>54</v>
          </cell>
        </row>
        <row r="465">
          <cell r="F465">
            <v>12026300602</v>
          </cell>
          <cell r="G465">
            <v>53.5</v>
          </cell>
          <cell r="H465">
            <v>54</v>
          </cell>
        </row>
        <row r="466">
          <cell r="F466">
            <v>12026300608</v>
          </cell>
          <cell r="G466">
            <v>53.5</v>
          </cell>
          <cell r="H466">
            <v>54</v>
          </cell>
        </row>
        <row r="467">
          <cell r="F467">
            <v>12026300526</v>
          </cell>
          <cell r="G467">
            <v>58</v>
          </cell>
          <cell r="H467">
            <v>49</v>
          </cell>
        </row>
        <row r="468">
          <cell r="F468">
            <v>12026300603</v>
          </cell>
          <cell r="G468">
            <v>55.5</v>
          </cell>
          <cell r="H468">
            <v>50</v>
          </cell>
        </row>
        <row r="469">
          <cell r="F469">
            <v>12026300527</v>
          </cell>
          <cell r="G469">
            <v>58.5</v>
          </cell>
          <cell r="H469">
            <v>46.5</v>
          </cell>
        </row>
        <row r="470">
          <cell r="F470">
            <v>12026300607</v>
          </cell>
          <cell r="G470">
            <v>55</v>
          </cell>
          <cell r="H470">
            <v>45</v>
          </cell>
        </row>
        <row r="471">
          <cell r="F471">
            <v>12026300512</v>
          </cell>
          <cell r="G471">
            <v>45.5</v>
          </cell>
          <cell r="H471">
            <v>53.5</v>
          </cell>
        </row>
        <row r="472">
          <cell r="F472">
            <v>12026300519</v>
          </cell>
          <cell r="G472">
            <v>40.5</v>
          </cell>
          <cell r="H472">
            <v>58.5</v>
          </cell>
        </row>
        <row r="473">
          <cell r="F473">
            <v>12026300618</v>
          </cell>
          <cell r="G473">
            <v>50.5</v>
          </cell>
          <cell r="H473">
            <v>48</v>
          </cell>
        </row>
        <row r="474">
          <cell r="F474">
            <v>12026300505</v>
          </cell>
          <cell r="G474">
            <v>55.5</v>
          </cell>
          <cell r="H474">
            <v>42.5</v>
          </cell>
        </row>
        <row r="475">
          <cell r="F475">
            <v>12026300621</v>
          </cell>
          <cell r="G475">
            <v>54</v>
          </cell>
          <cell r="H475">
            <v>41.5</v>
          </cell>
        </row>
        <row r="476">
          <cell r="F476">
            <v>12026300610</v>
          </cell>
          <cell r="G476">
            <v>51</v>
          </cell>
          <cell r="H476">
            <v>43</v>
          </cell>
        </row>
        <row r="477">
          <cell r="F477">
            <v>12026300529</v>
          </cell>
          <cell r="G477">
            <v>36</v>
          </cell>
          <cell r="H477">
            <v>58</v>
          </cell>
        </row>
        <row r="478">
          <cell r="F478">
            <v>12026300613</v>
          </cell>
          <cell r="G478">
            <v>48.5</v>
          </cell>
          <cell r="H478">
            <v>44.5</v>
          </cell>
        </row>
        <row r="479">
          <cell r="F479">
            <v>12026300515</v>
          </cell>
          <cell r="G479">
            <v>38</v>
          </cell>
          <cell r="H479">
            <v>55</v>
          </cell>
        </row>
        <row r="480">
          <cell r="F480">
            <v>12026300619</v>
          </cell>
          <cell r="G480">
            <v>53.5</v>
          </cell>
          <cell r="H480">
            <v>39</v>
          </cell>
        </row>
        <row r="481">
          <cell r="F481">
            <v>12026300623</v>
          </cell>
          <cell r="G481">
            <v>45.5</v>
          </cell>
          <cell r="H481">
            <v>47</v>
          </cell>
        </row>
        <row r="482">
          <cell r="F482">
            <v>12026300615</v>
          </cell>
          <cell r="G482">
            <v>43.5</v>
          </cell>
          <cell r="H482">
            <v>47.5</v>
          </cell>
        </row>
        <row r="483">
          <cell r="F483">
            <v>12026300612</v>
          </cell>
          <cell r="G483">
            <v>55.5</v>
          </cell>
          <cell r="H483">
            <v>34.5</v>
          </cell>
        </row>
        <row r="484">
          <cell r="F484">
            <v>12026300523</v>
          </cell>
          <cell r="G484">
            <v>53</v>
          </cell>
          <cell r="H484">
            <v>37</v>
          </cell>
        </row>
        <row r="485">
          <cell r="F485">
            <v>12026300605</v>
          </cell>
          <cell r="G485">
            <v>47</v>
          </cell>
          <cell r="H485">
            <v>43</v>
          </cell>
        </row>
        <row r="486">
          <cell r="F486">
            <v>12026300614</v>
          </cell>
          <cell r="G486">
            <v>48.5</v>
          </cell>
          <cell r="H486">
            <v>38</v>
          </cell>
        </row>
        <row r="487">
          <cell r="F487">
            <v>12026300530</v>
          </cell>
          <cell r="G487">
            <v>44</v>
          </cell>
          <cell r="H487">
            <v>40.5</v>
          </cell>
        </row>
        <row r="488">
          <cell r="F488">
            <v>12026300502</v>
          </cell>
          <cell r="G488">
            <v>48</v>
          </cell>
          <cell r="H488">
            <v>35.5</v>
          </cell>
        </row>
        <row r="489">
          <cell r="F489">
            <v>12026300606</v>
          </cell>
          <cell r="G489">
            <v>35.5</v>
          </cell>
          <cell r="H489">
            <v>27.5</v>
          </cell>
        </row>
        <row r="490">
          <cell r="F490">
            <v>12026300503</v>
          </cell>
          <cell r="G490" t="str">
            <v>缺考</v>
          </cell>
          <cell r="H490" t="str">
            <v>缺考</v>
          </cell>
        </row>
        <row r="491">
          <cell r="F491">
            <v>12026300506</v>
          </cell>
          <cell r="G491" t="str">
            <v>缺考</v>
          </cell>
          <cell r="H491" t="str">
            <v>缺考</v>
          </cell>
        </row>
        <row r="492">
          <cell r="F492">
            <v>12026300507</v>
          </cell>
          <cell r="G492" t="str">
            <v>缺考</v>
          </cell>
          <cell r="H492" t="str">
            <v>缺考</v>
          </cell>
        </row>
        <row r="493">
          <cell r="F493">
            <v>12026300508</v>
          </cell>
          <cell r="G493" t="str">
            <v>缺考</v>
          </cell>
          <cell r="H493" t="str">
            <v>缺考</v>
          </cell>
        </row>
        <row r="494">
          <cell r="F494">
            <v>12026300509</v>
          </cell>
          <cell r="G494" t="str">
            <v>缺考</v>
          </cell>
          <cell r="H494" t="str">
            <v>缺考</v>
          </cell>
        </row>
        <row r="495">
          <cell r="F495">
            <v>12026300510</v>
          </cell>
          <cell r="G495" t="str">
            <v>缺考</v>
          </cell>
          <cell r="H495" t="str">
            <v>缺考</v>
          </cell>
        </row>
        <row r="496">
          <cell r="F496">
            <v>12026300511</v>
          </cell>
          <cell r="G496" t="str">
            <v>缺考</v>
          </cell>
          <cell r="H496" t="str">
            <v>缺考</v>
          </cell>
        </row>
        <row r="497">
          <cell r="F497">
            <v>12026300513</v>
          </cell>
          <cell r="G497" t="str">
            <v>缺考</v>
          </cell>
          <cell r="H497" t="str">
            <v>缺考</v>
          </cell>
        </row>
        <row r="498">
          <cell r="F498">
            <v>12026300514</v>
          </cell>
          <cell r="G498" t="str">
            <v>缺考</v>
          </cell>
          <cell r="H498" t="str">
            <v>缺考</v>
          </cell>
        </row>
        <row r="499">
          <cell r="F499">
            <v>12026300516</v>
          </cell>
          <cell r="G499" t="str">
            <v>缺考</v>
          </cell>
          <cell r="H499" t="str">
            <v>缺考</v>
          </cell>
        </row>
        <row r="500">
          <cell r="F500">
            <v>12026300521</v>
          </cell>
          <cell r="G500" t="str">
            <v>缺考</v>
          </cell>
          <cell r="H500" t="str">
            <v>缺考</v>
          </cell>
        </row>
        <row r="501">
          <cell r="F501">
            <v>12026300522</v>
          </cell>
          <cell r="G501" t="str">
            <v>缺考</v>
          </cell>
          <cell r="H501" t="str">
            <v>缺考</v>
          </cell>
        </row>
        <row r="502">
          <cell r="F502">
            <v>12026300524</v>
          </cell>
          <cell r="G502" t="str">
            <v>缺考</v>
          </cell>
          <cell r="H502" t="str">
            <v>缺考</v>
          </cell>
        </row>
        <row r="503">
          <cell r="F503">
            <v>12026300525</v>
          </cell>
          <cell r="G503" t="str">
            <v>缺考</v>
          </cell>
          <cell r="H503" t="str">
            <v>缺考</v>
          </cell>
        </row>
        <row r="504">
          <cell r="F504">
            <v>12026300528</v>
          </cell>
          <cell r="G504" t="str">
            <v>缺考</v>
          </cell>
          <cell r="H504" t="str">
            <v>缺考</v>
          </cell>
        </row>
        <row r="505">
          <cell r="F505">
            <v>12026300601</v>
          </cell>
          <cell r="G505" t="str">
            <v>缺考</v>
          </cell>
          <cell r="H505" t="str">
            <v>缺考</v>
          </cell>
        </row>
        <row r="506">
          <cell r="F506">
            <v>12026300604</v>
          </cell>
          <cell r="G506" t="str">
            <v>缺考</v>
          </cell>
          <cell r="H506" t="str">
            <v>缺考</v>
          </cell>
        </row>
        <row r="507">
          <cell r="F507">
            <v>12026300611</v>
          </cell>
          <cell r="G507" t="str">
            <v>缺考</v>
          </cell>
          <cell r="H507" t="str">
            <v>缺考</v>
          </cell>
        </row>
        <row r="508">
          <cell r="F508">
            <v>12026300617</v>
          </cell>
          <cell r="G508" t="str">
            <v>缺考</v>
          </cell>
          <cell r="H508" t="str">
            <v>缺考</v>
          </cell>
        </row>
        <row r="509">
          <cell r="F509">
            <v>12026300622</v>
          </cell>
          <cell r="G509" t="str">
            <v>缺考</v>
          </cell>
          <cell r="H509" t="str">
            <v>缺考</v>
          </cell>
        </row>
        <row r="510">
          <cell r="F510">
            <v>12026300624</v>
          </cell>
          <cell r="G510" t="str">
            <v>缺考</v>
          </cell>
          <cell r="H510" t="str">
            <v>缺考</v>
          </cell>
        </row>
        <row r="511">
          <cell r="F511">
            <v>12026300213</v>
          </cell>
          <cell r="G511">
            <v>65</v>
          </cell>
          <cell r="H511">
            <v>78.5</v>
          </cell>
        </row>
        <row r="512">
          <cell r="F512">
            <v>12026295003</v>
          </cell>
          <cell r="G512">
            <v>64.5</v>
          </cell>
          <cell r="H512">
            <v>77</v>
          </cell>
        </row>
        <row r="513">
          <cell r="F513">
            <v>12026295106</v>
          </cell>
          <cell r="G513">
            <v>61.5</v>
          </cell>
          <cell r="H513">
            <v>66.5</v>
          </cell>
        </row>
        <row r="514">
          <cell r="F514">
            <v>12026295111</v>
          </cell>
          <cell r="G514">
            <v>59</v>
          </cell>
          <cell r="H514">
            <v>69</v>
          </cell>
        </row>
        <row r="515">
          <cell r="F515">
            <v>12026300102</v>
          </cell>
          <cell r="G515">
            <v>57.5</v>
          </cell>
          <cell r="H515">
            <v>70</v>
          </cell>
        </row>
        <row r="516">
          <cell r="F516">
            <v>12026295013</v>
          </cell>
          <cell r="G516">
            <v>58.5</v>
          </cell>
          <cell r="H516">
            <v>64.5</v>
          </cell>
        </row>
        <row r="517">
          <cell r="F517">
            <v>12026295125</v>
          </cell>
          <cell r="G517">
            <v>62.5</v>
          </cell>
          <cell r="H517">
            <v>59</v>
          </cell>
        </row>
        <row r="518">
          <cell r="F518">
            <v>12026295011</v>
          </cell>
          <cell r="G518">
            <v>58</v>
          </cell>
          <cell r="H518">
            <v>63.5</v>
          </cell>
        </row>
        <row r="519">
          <cell r="F519">
            <v>12026300126</v>
          </cell>
          <cell r="G519">
            <v>59.5</v>
          </cell>
          <cell r="H519">
            <v>61.5</v>
          </cell>
        </row>
        <row r="520">
          <cell r="F520">
            <v>12026300218</v>
          </cell>
          <cell r="G520">
            <v>58</v>
          </cell>
          <cell r="H520">
            <v>63</v>
          </cell>
        </row>
        <row r="521">
          <cell r="F521">
            <v>12026300122</v>
          </cell>
          <cell r="G521">
            <v>60</v>
          </cell>
          <cell r="H521">
            <v>60</v>
          </cell>
        </row>
        <row r="522">
          <cell r="F522">
            <v>12026295002</v>
          </cell>
          <cell r="G522">
            <v>61</v>
          </cell>
          <cell r="H522">
            <v>58.5</v>
          </cell>
        </row>
        <row r="523">
          <cell r="F523">
            <v>12026295123</v>
          </cell>
          <cell r="G523">
            <v>62</v>
          </cell>
          <cell r="H523">
            <v>55.5</v>
          </cell>
        </row>
        <row r="524">
          <cell r="F524">
            <v>12026295118</v>
          </cell>
          <cell r="G524">
            <v>51</v>
          </cell>
          <cell r="H524">
            <v>66.5</v>
          </cell>
        </row>
        <row r="525">
          <cell r="F525">
            <v>12026295026</v>
          </cell>
          <cell r="G525">
            <v>59.5</v>
          </cell>
          <cell r="H525">
            <v>57</v>
          </cell>
        </row>
        <row r="526">
          <cell r="F526">
            <v>12026295124</v>
          </cell>
          <cell r="G526">
            <v>56.5</v>
          </cell>
          <cell r="H526">
            <v>59</v>
          </cell>
        </row>
        <row r="527">
          <cell r="F527">
            <v>12026295030</v>
          </cell>
          <cell r="G527">
            <v>52.5</v>
          </cell>
          <cell r="H527">
            <v>63</v>
          </cell>
        </row>
        <row r="528">
          <cell r="F528">
            <v>12026295103</v>
          </cell>
          <cell r="G528">
            <v>58</v>
          </cell>
          <cell r="H528">
            <v>57</v>
          </cell>
        </row>
        <row r="529">
          <cell r="F529">
            <v>12026295102</v>
          </cell>
          <cell r="G529">
            <v>55.5</v>
          </cell>
          <cell r="H529">
            <v>59.5</v>
          </cell>
        </row>
        <row r="530">
          <cell r="F530">
            <v>12026300208</v>
          </cell>
          <cell r="G530">
            <v>55.5</v>
          </cell>
          <cell r="H530">
            <v>56.5</v>
          </cell>
        </row>
        <row r="531">
          <cell r="F531">
            <v>12026295119</v>
          </cell>
          <cell r="G531">
            <v>57</v>
          </cell>
          <cell r="H531">
            <v>53</v>
          </cell>
        </row>
        <row r="532">
          <cell r="F532">
            <v>12026295101</v>
          </cell>
          <cell r="G532">
            <v>56.5</v>
          </cell>
          <cell r="H532">
            <v>52.5</v>
          </cell>
        </row>
        <row r="533">
          <cell r="F533">
            <v>12026300125</v>
          </cell>
          <cell r="G533">
            <v>63</v>
          </cell>
          <cell r="H533">
            <v>45.5</v>
          </cell>
        </row>
        <row r="534">
          <cell r="F534">
            <v>12026295016</v>
          </cell>
          <cell r="G534">
            <v>48.5</v>
          </cell>
          <cell r="H534">
            <v>60</v>
          </cell>
        </row>
        <row r="535">
          <cell r="F535">
            <v>12026295015</v>
          </cell>
          <cell r="G535">
            <v>47.5</v>
          </cell>
          <cell r="H535">
            <v>61</v>
          </cell>
        </row>
        <row r="536">
          <cell r="F536">
            <v>12026295107</v>
          </cell>
          <cell r="G536">
            <v>52</v>
          </cell>
          <cell r="H536">
            <v>55</v>
          </cell>
        </row>
        <row r="537">
          <cell r="F537">
            <v>12026300214</v>
          </cell>
          <cell r="G537">
            <v>53.5</v>
          </cell>
          <cell r="H537">
            <v>53</v>
          </cell>
        </row>
        <row r="538">
          <cell r="F538">
            <v>12026300130</v>
          </cell>
          <cell r="G538">
            <v>46.5</v>
          </cell>
          <cell r="H538">
            <v>60</v>
          </cell>
        </row>
        <row r="539">
          <cell r="F539">
            <v>12026295017</v>
          </cell>
          <cell r="G539">
            <v>44</v>
          </cell>
          <cell r="H539">
            <v>61</v>
          </cell>
        </row>
        <row r="540">
          <cell r="F540">
            <v>12026300207</v>
          </cell>
          <cell r="G540">
            <v>50</v>
          </cell>
          <cell r="H540">
            <v>54.5</v>
          </cell>
        </row>
        <row r="541">
          <cell r="F541">
            <v>12026300206</v>
          </cell>
          <cell r="G541">
            <v>55.5</v>
          </cell>
          <cell r="H541">
            <v>48</v>
          </cell>
        </row>
        <row r="542">
          <cell r="F542">
            <v>12026295021</v>
          </cell>
          <cell r="G542">
            <v>42</v>
          </cell>
          <cell r="H542">
            <v>60.5</v>
          </cell>
        </row>
        <row r="543">
          <cell r="F543">
            <v>12026300120</v>
          </cell>
          <cell r="G543">
            <v>41</v>
          </cell>
          <cell r="H543">
            <v>61.5</v>
          </cell>
        </row>
        <row r="544">
          <cell r="F544">
            <v>12026295007</v>
          </cell>
          <cell r="G544">
            <v>58</v>
          </cell>
          <cell r="H544">
            <v>44</v>
          </cell>
        </row>
        <row r="545">
          <cell r="F545">
            <v>12026295121</v>
          </cell>
          <cell r="G545">
            <v>54</v>
          </cell>
          <cell r="H545">
            <v>48</v>
          </cell>
        </row>
        <row r="546">
          <cell r="F546">
            <v>12026300128</v>
          </cell>
          <cell r="G546">
            <v>53</v>
          </cell>
          <cell r="H546">
            <v>49</v>
          </cell>
        </row>
        <row r="547">
          <cell r="F547">
            <v>12026295116</v>
          </cell>
          <cell r="G547">
            <v>50</v>
          </cell>
          <cell r="H547">
            <v>52</v>
          </cell>
        </row>
        <row r="548">
          <cell r="F548">
            <v>12026300127</v>
          </cell>
          <cell r="G548">
            <v>48</v>
          </cell>
          <cell r="H548">
            <v>51</v>
          </cell>
        </row>
        <row r="549">
          <cell r="F549">
            <v>12026295001</v>
          </cell>
          <cell r="G549">
            <v>40</v>
          </cell>
          <cell r="H549">
            <v>58.5</v>
          </cell>
        </row>
        <row r="550">
          <cell r="F550">
            <v>12026300204</v>
          </cell>
          <cell r="G550">
            <v>43.5</v>
          </cell>
          <cell r="H550">
            <v>54.5</v>
          </cell>
        </row>
        <row r="551">
          <cell r="F551">
            <v>12026300107</v>
          </cell>
          <cell r="G551">
            <v>45.5</v>
          </cell>
          <cell r="H551">
            <v>52</v>
          </cell>
        </row>
        <row r="552">
          <cell r="F552">
            <v>12026300220</v>
          </cell>
          <cell r="G552">
            <v>53</v>
          </cell>
          <cell r="H552">
            <v>44</v>
          </cell>
        </row>
        <row r="553">
          <cell r="F553">
            <v>12026300212</v>
          </cell>
          <cell r="G553">
            <v>47.5</v>
          </cell>
          <cell r="H553">
            <v>49.5</v>
          </cell>
        </row>
        <row r="554">
          <cell r="F554">
            <v>12026295010</v>
          </cell>
          <cell r="G554">
            <v>47</v>
          </cell>
          <cell r="H554">
            <v>50</v>
          </cell>
        </row>
        <row r="555">
          <cell r="F555">
            <v>12026300202</v>
          </cell>
          <cell r="G555">
            <v>39.5</v>
          </cell>
          <cell r="H555">
            <v>57.5</v>
          </cell>
        </row>
        <row r="556">
          <cell r="F556">
            <v>12026295008</v>
          </cell>
          <cell r="G556">
            <v>50.5</v>
          </cell>
          <cell r="H556">
            <v>45.5</v>
          </cell>
        </row>
        <row r="557">
          <cell r="F557">
            <v>12026300117</v>
          </cell>
          <cell r="G557">
            <v>37.5</v>
          </cell>
          <cell r="H557">
            <v>58</v>
          </cell>
        </row>
        <row r="558">
          <cell r="F558">
            <v>12026300215</v>
          </cell>
          <cell r="G558">
            <v>40</v>
          </cell>
          <cell r="H558">
            <v>54</v>
          </cell>
        </row>
        <row r="559">
          <cell r="F559">
            <v>12026295105</v>
          </cell>
          <cell r="G559">
            <v>50</v>
          </cell>
          <cell r="H559">
            <v>43.5</v>
          </cell>
        </row>
        <row r="560">
          <cell r="F560">
            <v>12026300110</v>
          </cell>
          <cell r="G560">
            <v>48.5</v>
          </cell>
          <cell r="H560">
            <v>44.5</v>
          </cell>
        </row>
        <row r="561">
          <cell r="F561">
            <v>12026295023</v>
          </cell>
          <cell r="G561">
            <v>41.5</v>
          </cell>
          <cell r="H561">
            <v>51.5</v>
          </cell>
        </row>
        <row r="562">
          <cell r="F562">
            <v>12026295022</v>
          </cell>
          <cell r="G562">
            <v>44</v>
          </cell>
          <cell r="H562">
            <v>47.5</v>
          </cell>
        </row>
        <row r="563">
          <cell r="F563">
            <v>12026300114</v>
          </cell>
          <cell r="G563">
            <v>44.5</v>
          </cell>
          <cell r="H563">
            <v>45</v>
          </cell>
        </row>
        <row r="564">
          <cell r="F564">
            <v>12026295028</v>
          </cell>
          <cell r="G564">
            <v>44.5</v>
          </cell>
          <cell r="H564">
            <v>43</v>
          </cell>
        </row>
        <row r="565">
          <cell r="F565">
            <v>12026295004</v>
          </cell>
          <cell r="G565">
            <v>37</v>
          </cell>
          <cell r="H565">
            <v>48</v>
          </cell>
        </row>
        <row r="566">
          <cell r="F566">
            <v>12026300210</v>
          </cell>
          <cell r="G566">
            <v>41</v>
          </cell>
          <cell r="H566">
            <v>43.5</v>
          </cell>
        </row>
        <row r="567">
          <cell r="F567">
            <v>12026300104</v>
          </cell>
          <cell r="G567">
            <v>51</v>
          </cell>
          <cell r="H567">
            <v>29</v>
          </cell>
        </row>
        <row r="568">
          <cell r="F568">
            <v>12026300129</v>
          </cell>
          <cell r="G568">
            <v>35.5</v>
          </cell>
          <cell r="H568">
            <v>43</v>
          </cell>
        </row>
        <row r="569">
          <cell r="F569">
            <v>12026300113</v>
          </cell>
          <cell r="G569">
            <v>42</v>
          </cell>
          <cell r="H569">
            <v>35.5</v>
          </cell>
        </row>
        <row r="570">
          <cell r="F570">
            <v>12026295019</v>
          </cell>
          <cell r="G570">
            <v>37</v>
          </cell>
          <cell r="H570">
            <v>40</v>
          </cell>
        </row>
        <row r="571">
          <cell r="F571">
            <v>12026300105</v>
          </cell>
          <cell r="G571">
            <v>46.5</v>
          </cell>
          <cell r="H571">
            <v>28</v>
          </cell>
        </row>
        <row r="572">
          <cell r="F572">
            <v>12026295009</v>
          </cell>
          <cell r="G572">
            <v>44</v>
          </cell>
          <cell r="H572">
            <v>27</v>
          </cell>
        </row>
        <row r="573">
          <cell r="F573">
            <v>12026295005</v>
          </cell>
          <cell r="G573" t="str">
            <v>缺考</v>
          </cell>
          <cell r="H573" t="str">
            <v>缺考</v>
          </cell>
        </row>
        <row r="574">
          <cell r="F574">
            <v>12026295006</v>
          </cell>
          <cell r="G574" t="str">
            <v>缺考</v>
          </cell>
          <cell r="H574" t="str">
            <v>缺考</v>
          </cell>
        </row>
        <row r="575">
          <cell r="F575">
            <v>12026295012</v>
          </cell>
          <cell r="G575" t="str">
            <v>缺考</v>
          </cell>
          <cell r="H575" t="str">
            <v>缺考</v>
          </cell>
        </row>
        <row r="576">
          <cell r="F576">
            <v>12026295014</v>
          </cell>
          <cell r="G576" t="str">
            <v>缺考</v>
          </cell>
          <cell r="H576" t="str">
            <v>缺考</v>
          </cell>
        </row>
        <row r="577">
          <cell r="F577">
            <v>12026295018</v>
          </cell>
          <cell r="G577" t="str">
            <v>缺考</v>
          </cell>
          <cell r="H577" t="str">
            <v>缺考</v>
          </cell>
        </row>
        <row r="578">
          <cell r="F578">
            <v>12026295020</v>
          </cell>
          <cell r="G578" t="str">
            <v>缺考</v>
          </cell>
          <cell r="H578" t="str">
            <v>缺考</v>
          </cell>
        </row>
        <row r="579">
          <cell r="F579">
            <v>12026295024</v>
          </cell>
          <cell r="G579" t="str">
            <v>缺考</v>
          </cell>
          <cell r="H579" t="str">
            <v>缺考</v>
          </cell>
        </row>
        <row r="580">
          <cell r="F580">
            <v>12026295025</v>
          </cell>
          <cell r="G580" t="str">
            <v>缺考</v>
          </cell>
          <cell r="H580" t="str">
            <v>缺考</v>
          </cell>
        </row>
        <row r="581">
          <cell r="F581">
            <v>12026295027</v>
          </cell>
          <cell r="G581" t="str">
            <v>缺考</v>
          </cell>
          <cell r="H581" t="str">
            <v>缺考</v>
          </cell>
        </row>
        <row r="582">
          <cell r="F582">
            <v>12026295029</v>
          </cell>
          <cell r="G582" t="str">
            <v>缺考</v>
          </cell>
          <cell r="H582" t="str">
            <v>缺考</v>
          </cell>
        </row>
        <row r="583">
          <cell r="F583">
            <v>12026295104</v>
          </cell>
          <cell r="G583" t="str">
            <v>缺考</v>
          </cell>
          <cell r="H583" t="str">
            <v>缺考</v>
          </cell>
        </row>
        <row r="584">
          <cell r="F584">
            <v>12026295108</v>
          </cell>
          <cell r="G584" t="str">
            <v>缺考</v>
          </cell>
          <cell r="H584" t="str">
            <v>缺考</v>
          </cell>
        </row>
        <row r="585">
          <cell r="F585">
            <v>12026295109</v>
          </cell>
          <cell r="G585" t="str">
            <v>缺考</v>
          </cell>
          <cell r="H585" t="str">
            <v>缺考</v>
          </cell>
        </row>
        <row r="586">
          <cell r="F586">
            <v>12026295110</v>
          </cell>
          <cell r="G586" t="str">
            <v>缺考</v>
          </cell>
          <cell r="H586" t="str">
            <v>缺考</v>
          </cell>
        </row>
        <row r="587">
          <cell r="F587">
            <v>12026295112</v>
          </cell>
          <cell r="G587" t="str">
            <v>缺考</v>
          </cell>
          <cell r="H587" t="str">
            <v>缺考</v>
          </cell>
        </row>
        <row r="588">
          <cell r="F588">
            <v>12026295113</v>
          </cell>
          <cell r="G588" t="str">
            <v>缺考</v>
          </cell>
          <cell r="H588" t="str">
            <v>缺考</v>
          </cell>
        </row>
        <row r="589">
          <cell r="F589">
            <v>12026295114</v>
          </cell>
          <cell r="G589" t="str">
            <v>缺考</v>
          </cell>
          <cell r="H589" t="str">
            <v>缺考</v>
          </cell>
        </row>
        <row r="590">
          <cell r="F590">
            <v>12026295115</v>
          </cell>
          <cell r="G590" t="str">
            <v>缺考</v>
          </cell>
          <cell r="H590" t="str">
            <v>缺考</v>
          </cell>
        </row>
        <row r="591">
          <cell r="F591">
            <v>12026295117</v>
          </cell>
          <cell r="G591" t="str">
            <v>缺考</v>
          </cell>
          <cell r="H591" t="str">
            <v>缺考</v>
          </cell>
        </row>
        <row r="592">
          <cell r="F592">
            <v>12026295120</v>
          </cell>
          <cell r="G592" t="str">
            <v>缺考</v>
          </cell>
          <cell r="H592" t="str">
            <v>缺考</v>
          </cell>
        </row>
        <row r="593">
          <cell r="F593">
            <v>12026295122</v>
          </cell>
          <cell r="G593" t="str">
            <v>缺考</v>
          </cell>
          <cell r="H593" t="str">
            <v>缺考</v>
          </cell>
        </row>
        <row r="594">
          <cell r="F594">
            <v>12026295126</v>
          </cell>
          <cell r="G594" t="str">
            <v>缺考</v>
          </cell>
          <cell r="H594" t="str">
            <v>缺考</v>
          </cell>
        </row>
        <row r="595">
          <cell r="F595">
            <v>12026295127</v>
          </cell>
          <cell r="G595" t="str">
            <v>缺考</v>
          </cell>
          <cell r="H595" t="str">
            <v>缺考</v>
          </cell>
        </row>
        <row r="596">
          <cell r="F596">
            <v>12026295128</v>
          </cell>
          <cell r="G596" t="str">
            <v>缺考</v>
          </cell>
          <cell r="H596" t="str">
            <v>缺考</v>
          </cell>
        </row>
        <row r="597">
          <cell r="F597">
            <v>12026295129</v>
          </cell>
          <cell r="G597" t="str">
            <v>缺考</v>
          </cell>
          <cell r="H597" t="str">
            <v>缺考</v>
          </cell>
        </row>
        <row r="598">
          <cell r="F598">
            <v>12026295130</v>
          </cell>
          <cell r="G598" t="str">
            <v>缺考</v>
          </cell>
          <cell r="H598" t="str">
            <v>缺考</v>
          </cell>
        </row>
        <row r="599">
          <cell r="F599">
            <v>12026300101</v>
          </cell>
          <cell r="G599" t="str">
            <v>缺考</v>
          </cell>
          <cell r="H599" t="str">
            <v>缺考</v>
          </cell>
        </row>
        <row r="600">
          <cell r="F600">
            <v>12026300103</v>
          </cell>
          <cell r="G600" t="str">
            <v>缺考</v>
          </cell>
          <cell r="H600" t="str">
            <v>缺考</v>
          </cell>
        </row>
        <row r="601">
          <cell r="F601">
            <v>12026300106</v>
          </cell>
          <cell r="G601" t="str">
            <v>缺考</v>
          </cell>
          <cell r="H601" t="str">
            <v>缺考</v>
          </cell>
        </row>
        <row r="602">
          <cell r="F602">
            <v>12026300108</v>
          </cell>
          <cell r="G602" t="str">
            <v>缺考</v>
          </cell>
          <cell r="H602" t="str">
            <v>缺考</v>
          </cell>
        </row>
        <row r="603">
          <cell r="F603">
            <v>12026300109</v>
          </cell>
          <cell r="G603" t="str">
            <v>缺考</v>
          </cell>
          <cell r="H603" t="str">
            <v>缺考</v>
          </cell>
        </row>
        <row r="604">
          <cell r="F604">
            <v>12026300111</v>
          </cell>
          <cell r="G604" t="str">
            <v>缺考</v>
          </cell>
          <cell r="H604" t="str">
            <v>缺考</v>
          </cell>
        </row>
        <row r="605">
          <cell r="F605">
            <v>12026300112</v>
          </cell>
          <cell r="G605" t="str">
            <v>缺考</v>
          </cell>
          <cell r="H605" t="str">
            <v>缺考</v>
          </cell>
        </row>
        <row r="606">
          <cell r="F606">
            <v>12026300115</v>
          </cell>
          <cell r="G606" t="str">
            <v>缺考</v>
          </cell>
          <cell r="H606" t="str">
            <v>缺考</v>
          </cell>
        </row>
        <row r="607">
          <cell r="F607">
            <v>12026300116</v>
          </cell>
          <cell r="G607" t="str">
            <v>缺考</v>
          </cell>
          <cell r="H607" t="str">
            <v>缺考</v>
          </cell>
        </row>
        <row r="608">
          <cell r="F608">
            <v>12026300118</v>
          </cell>
          <cell r="G608" t="str">
            <v>缺考</v>
          </cell>
          <cell r="H608" t="str">
            <v>缺考</v>
          </cell>
        </row>
        <row r="609">
          <cell r="F609">
            <v>12026300119</v>
          </cell>
          <cell r="G609" t="str">
            <v>缺考</v>
          </cell>
          <cell r="H609" t="str">
            <v>缺考</v>
          </cell>
        </row>
        <row r="610">
          <cell r="F610">
            <v>12026300121</v>
          </cell>
          <cell r="G610" t="str">
            <v>缺考</v>
          </cell>
          <cell r="H610" t="str">
            <v>缺考</v>
          </cell>
        </row>
        <row r="611">
          <cell r="F611">
            <v>12026300123</v>
          </cell>
          <cell r="G611" t="str">
            <v>缺考</v>
          </cell>
          <cell r="H611" t="str">
            <v>缺考</v>
          </cell>
        </row>
        <row r="612">
          <cell r="F612">
            <v>12026300124</v>
          </cell>
          <cell r="G612" t="str">
            <v>缺考</v>
          </cell>
          <cell r="H612" t="str">
            <v>缺考</v>
          </cell>
        </row>
        <row r="613">
          <cell r="F613">
            <v>12026300201</v>
          </cell>
          <cell r="G613" t="str">
            <v>缺考</v>
          </cell>
          <cell r="H613" t="str">
            <v>缺考</v>
          </cell>
        </row>
        <row r="614">
          <cell r="F614">
            <v>12026300203</v>
          </cell>
          <cell r="G614" t="str">
            <v>缺考</v>
          </cell>
          <cell r="H614" t="str">
            <v>缺考</v>
          </cell>
        </row>
        <row r="615">
          <cell r="F615">
            <v>12026300205</v>
          </cell>
          <cell r="G615" t="str">
            <v>缺考</v>
          </cell>
          <cell r="H615" t="str">
            <v>缺考</v>
          </cell>
        </row>
        <row r="616">
          <cell r="F616">
            <v>12026300209</v>
          </cell>
          <cell r="G616" t="str">
            <v>缺考</v>
          </cell>
          <cell r="H616" t="str">
            <v>缺考</v>
          </cell>
        </row>
        <row r="617">
          <cell r="F617">
            <v>12026300211</v>
          </cell>
          <cell r="G617" t="str">
            <v>缺考</v>
          </cell>
          <cell r="H617" t="str">
            <v>缺考</v>
          </cell>
        </row>
        <row r="618">
          <cell r="F618">
            <v>12026300216</v>
          </cell>
          <cell r="G618" t="str">
            <v>缺考</v>
          </cell>
          <cell r="H618" t="str">
            <v>缺考</v>
          </cell>
        </row>
        <row r="619">
          <cell r="F619">
            <v>12026300217</v>
          </cell>
          <cell r="G619" t="str">
            <v>缺考</v>
          </cell>
          <cell r="H619" t="str">
            <v>缺考</v>
          </cell>
        </row>
        <row r="620">
          <cell r="F620">
            <v>12026300219</v>
          </cell>
          <cell r="G620" t="str">
            <v>缺考</v>
          </cell>
          <cell r="H620" t="str">
            <v>缺考</v>
          </cell>
        </row>
        <row r="621">
          <cell r="F621">
            <v>12026300221</v>
          </cell>
          <cell r="G621" t="str">
            <v>缺考</v>
          </cell>
          <cell r="H621" t="str">
            <v>缺考</v>
          </cell>
        </row>
        <row r="622">
          <cell r="F622">
            <v>12026300222</v>
          </cell>
          <cell r="G622" t="str">
            <v>缺考</v>
          </cell>
          <cell r="H622" t="str">
            <v>缺考</v>
          </cell>
        </row>
        <row r="623">
          <cell r="F623">
            <v>12026293608</v>
          </cell>
          <cell r="G623">
            <v>72</v>
          </cell>
          <cell r="H623">
            <v>68.5</v>
          </cell>
        </row>
        <row r="624">
          <cell r="F624">
            <v>12026293704</v>
          </cell>
          <cell r="G624">
            <v>58</v>
          </cell>
          <cell r="H624">
            <v>78</v>
          </cell>
        </row>
        <row r="625">
          <cell r="F625">
            <v>12026294101</v>
          </cell>
          <cell r="G625">
            <v>65.5</v>
          </cell>
          <cell r="H625">
            <v>64</v>
          </cell>
        </row>
        <row r="626">
          <cell r="F626">
            <v>12026294010</v>
          </cell>
          <cell r="G626">
            <v>68.5</v>
          </cell>
          <cell r="H626">
            <v>57</v>
          </cell>
        </row>
        <row r="627">
          <cell r="F627">
            <v>12026293819</v>
          </cell>
          <cell r="G627">
            <v>66</v>
          </cell>
          <cell r="H627">
            <v>55</v>
          </cell>
        </row>
        <row r="628">
          <cell r="F628">
            <v>12026294204</v>
          </cell>
          <cell r="G628">
            <v>65</v>
          </cell>
          <cell r="H628">
            <v>54.5</v>
          </cell>
        </row>
        <row r="629">
          <cell r="F629">
            <v>12026293605</v>
          </cell>
          <cell r="G629">
            <v>60</v>
          </cell>
          <cell r="H629">
            <v>59.5</v>
          </cell>
        </row>
        <row r="630">
          <cell r="F630">
            <v>12026293615</v>
          </cell>
          <cell r="G630">
            <v>53</v>
          </cell>
          <cell r="H630">
            <v>65.5</v>
          </cell>
        </row>
        <row r="631">
          <cell r="F631">
            <v>12026293611</v>
          </cell>
          <cell r="G631">
            <v>48.5</v>
          </cell>
          <cell r="H631">
            <v>68.5</v>
          </cell>
        </row>
        <row r="632">
          <cell r="F632">
            <v>12026293917</v>
          </cell>
          <cell r="G632">
            <v>70</v>
          </cell>
          <cell r="H632">
            <v>44.5</v>
          </cell>
        </row>
        <row r="633">
          <cell r="F633">
            <v>12026294203</v>
          </cell>
          <cell r="G633">
            <v>63.5</v>
          </cell>
          <cell r="H633">
            <v>50.5</v>
          </cell>
        </row>
        <row r="634">
          <cell r="F634">
            <v>12026293722</v>
          </cell>
          <cell r="G634">
            <v>60</v>
          </cell>
          <cell r="H634">
            <v>51</v>
          </cell>
        </row>
        <row r="635">
          <cell r="F635">
            <v>12026293603</v>
          </cell>
          <cell r="G635">
            <v>56</v>
          </cell>
          <cell r="H635">
            <v>55</v>
          </cell>
        </row>
        <row r="636">
          <cell r="F636">
            <v>12026294002</v>
          </cell>
          <cell r="G636">
            <v>65.5</v>
          </cell>
          <cell r="H636">
            <v>45</v>
          </cell>
        </row>
        <row r="637">
          <cell r="F637">
            <v>12026294117</v>
          </cell>
          <cell r="G637">
            <v>49</v>
          </cell>
          <cell r="H637">
            <v>61.5</v>
          </cell>
        </row>
        <row r="638">
          <cell r="F638">
            <v>12026294009</v>
          </cell>
          <cell r="G638">
            <v>64.5</v>
          </cell>
          <cell r="H638">
            <v>45</v>
          </cell>
        </row>
        <row r="639">
          <cell r="F639">
            <v>12026294103</v>
          </cell>
          <cell r="G639">
            <v>63.5</v>
          </cell>
          <cell r="H639">
            <v>45</v>
          </cell>
        </row>
        <row r="640">
          <cell r="F640">
            <v>12026294228</v>
          </cell>
          <cell r="G640">
            <v>50.5</v>
          </cell>
          <cell r="H640">
            <v>58</v>
          </cell>
        </row>
        <row r="641">
          <cell r="F641">
            <v>12026294128</v>
          </cell>
          <cell r="G641">
            <v>53</v>
          </cell>
          <cell r="H641">
            <v>55</v>
          </cell>
        </row>
        <row r="642">
          <cell r="F642">
            <v>12026293811</v>
          </cell>
          <cell r="G642">
            <v>61</v>
          </cell>
          <cell r="H642">
            <v>46.5</v>
          </cell>
        </row>
        <row r="643">
          <cell r="F643">
            <v>12026293820</v>
          </cell>
          <cell r="G643">
            <v>69</v>
          </cell>
          <cell r="H643">
            <v>38</v>
          </cell>
        </row>
        <row r="644">
          <cell r="F644">
            <v>12026293910</v>
          </cell>
          <cell r="G644">
            <v>58</v>
          </cell>
          <cell r="H644">
            <v>49</v>
          </cell>
        </row>
        <row r="645">
          <cell r="F645">
            <v>12026293707</v>
          </cell>
          <cell r="G645">
            <v>59.5</v>
          </cell>
          <cell r="H645">
            <v>47</v>
          </cell>
        </row>
        <row r="646">
          <cell r="F646">
            <v>12026293829</v>
          </cell>
          <cell r="G646">
            <v>52</v>
          </cell>
          <cell r="H646">
            <v>54.5</v>
          </cell>
        </row>
        <row r="647">
          <cell r="F647">
            <v>12026293813</v>
          </cell>
          <cell r="G647">
            <v>51</v>
          </cell>
          <cell r="H647">
            <v>54.5</v>
          </cell>
        </row>
        <row r="648">
          <cell r="F648">
            <v>12026294123</v>
          </cell>
          <cell r="G648">
            <v>47</v>
          </cell>
          <cell r="H648">
            <v>58.5</v>
          </cell>
        </row>
        <row r="649">
          <cell r="F649">
            <v>12026293616</v>
          </cell>
          <cell r="G649">
            <v>63</v>
          </cell>
          <cell r="H649">
            <v>42</v>
          </cell>
        </row>
        <row r="650">
          <cell r="F650">
            <v>12026293925</v>
          </cell>
          <cell r="G650">
            <v>54.5</v>
          </cell>
          <cell r="H650">
            <v>50.5</v>
          </cell>
        </row>
        <row r="651">
          <cell r="F651">
            <v>12026293807</v>
          </cell>
          <cell r="G651">
            <v>58</v>
          </cell>
          <cell r="H651">
            <v>46.5</v>
          </cell>
        </row>
        <row r="652">
          <cell r="F652">
            <v>12026293627</v>
          </cell>
          <cell r="G652">
            <v>55</v>
          </cell>
          <cell r="H652">
            <v>49.5</v>
          </cell>
        </row>
        <row r="653">
          <cell r="F653">
            <v>12026293630</v>
          </cell>
          <cell r="G653">
            <v>45.5</v>
          </cell>
          <cell r="H653">
            <v>59</v>
          </cell>
        </row>
        <row r="654">
          <cell r="F654">
            <v>12026293708</v>
          </cell>
          <cell r="G654">
            <v>59.5</v>
          </cell>
          <cell r="H654">
            <v>44.5</v>
          </cell>
        </row>
        <row r="655">
          <cell r="F655">
            <v>12026293619</v>
          </cell>
          <cell r="G655">
            <v>55.5</v>
          </cell>
          <cell r="H655">
            <v>48.5</v>
          </cell>
        </row>
        <row r="656">
          <cell r="F656">
            <v>12026294005</v>
          </cell>
          <cell r="G656">
            <v>55.5</v>
          </cell>
          <cell r="H656">
            <v>48.5</v>
          </cell>
        </row>
        <row r="657">
          <cell r="F657">
            <v>12026293926</v>
          </cell>
          <cell r="G657">
            <v>59.5</v>
          </cell>
          <cell r="H657">
            <v>44</v>
          </cell>
        </row>
        <row r="658">
          <cell r="F658">
            <v>12026294011</v>
          </cell>
          <cell r="G658">
            <v>53.5</v>
          </cell>
          <cell r="H658">
            <v>50</v>
          </cell>
        </row>
        <row r="659">
          <cell r="F659">
            <v>12026293607</v>
          </cell>
          <cell r="G659">
            <v>52</v>
          </cell>
          <cell r="H659">
            <v>51.5</v>
          </cell>
        </row>
        <row r="660">
          <cell r="F660">
            <v>12026294124</v>
          </cell>
          <cell r="G660">
            <v>43</v>
          </cell>
          <cell r="H660">
            <v>60.5</v>
          </cell>
        </row>
        <row r="661">
          <cell r="F661">
            <v>12026293814</v>
          </cell>
          <cell r="G661">
            <v>58</v>
          </cell>
          <cell r="H661">
            <v>44.5</v>
          </cell>
        </row>
        <row r="662">
          <cell r="F662">
            <v>12026294025</v>
          </cell>
          <cell r="G662">
            <v>56.5</v>
          </cell>
          <cell r="H662">
            <v>46</v>
          </cell>
        </row>
        <row r="663">
          <cell r="F663">
            <v>12026294215</v>
          </cell>
          <cell r="G663">
            <v>46</v>
          </cell>
          <cell r="H663">
            <v>56.5</v>
          </cell>
        </row>
        <row r="664">
          <cell r="F664">
            <v>12026294224</v>
          </cell>
          <cell r="G664">
            <v>48.5</v>
          </cell>
          <cell r="H664">
            <v>53.5</v>
          </cell>
        </row>
        <row r="665">
          <cell r="F665">
            <v>12026294022</v>
          </cell>
          <cell r="G665">
            <v>46</v>
          </cell>
          <cell r="H665">
            <v>56</v>
          </cell>
        </row>
        <row r="666">
          <cell r="F666">
            <v>12026294003</v>
          </cell>
          <cell r="G666">
            <v>55</v>
          </cell>
          <cell r="H666">
            <v>46.5</v>
          </cell>
        </row>
        <row r="667">
          <cell r="F667">
            <v>12026293614</v>
          </cell>
          <cell r="G667">
            <v>53.5</v>
          </cell>
          <cell r="H667">
            <v>48</v>
          </cell>
        </row>
        <row r="668">
          <cell r="F668">
            <v>12026293914</v>
          </cell>
          <cell r="G668">
            <v>59</v>
          </cell>
          <cell r="H668">
            <v>42</v>
          </cell>
        </row>
        <row r="669">
          <cell r="F669">
            <v>12026293712</v>
          </cell>
          <cell r="G669">
            <v>53.5</v>
          </cell>
          <cell r="H669">
            <v>47.5</v>
          </cell>
        </row>
        <row r="670">
          <cell r="F670">
            <v>12026294021</v>
          </cell>
          <cell r="G670">
            <v>46.5</v>
          </cell>
          <cell r="H670">
            <v>54.5</v>
          </cell>
        </row>
        <row r="671">
          <cell r="F671">
            <v>12026294202</v>
          </cell>
          <cell r="G671">
            <v>54</v>
          </cell>
          <cell r="H671">
            <v>46.5</v>
          </cell>
        </row>
        <row r="672">
          <cell r="F672">
            <v>12026294008</v>
          </cell>
          <cell r="G672">
            <v>45.5</v>
          </cell>
          <cell r="H672">
            <v>54.5</v>
          </cell>
        </row>
        <row r="673">
          <cell r="F673">
            <v>12026293730</v>
          </cell>
          <cell r="G673">
            <v>59</v>
          </cell>
          <cell r="H673">
            <v>40.5</v>
          </cell>
        </row>
        <row r="674">
          <cell r="F674">
            <v>12026293816</v>
          </cell>
          <cell r="G674">
            <v>58.5</v>
          </cell>
          <cell r="H674">
            <v>41</v>
          </cell>
        </row>
        <row r="675">
          <cell r="F675">
            <v>12026294230</v>
          </cell>
          <cell r="G675">
            <v>49.5</v>
          </cell>
          <cell r="H675">
            <v>50</v>
          </cell>
        </row>
        <row r="676">
          <cell r="F676">
            <v>12026294223</v>
          </cell>
          <cell r="G676">
            <v>51</v>
          </cell>
          <cell r="H676">
            <v>48</v>
          </cell>
        </row>
        <row r="677">
          <cell r="F677">
            <v>12026293725</v>
          </cell>
          <cell r="G677">
            <v>48.5</v>
          </cell>
          <cell r="H677">
            <v>50.5</v>
          </cell>
        </row>
        <row r="678">
          <cell r="F678">
            <v>12026293809</v>
          </cell>
          <cell r="G678">
            <v>45.5</v>
          </cell>
          <cell r="H678">
            <v>53.5</v>
          </cell>
        </row>
        <row r="679">
          <cell r="F679">
            <v>12026294205</v>
          </cell>
          <cell r="G679">
            <v>61</v>
          </cell>
          <cell r="H679">
            <v>37.5</v>
          </cell>
        </row>
        <row r="680">
          <cell r="F680">
            <v>12026293715</v>
          </cell>
          <cell r="G680">
            <v>49.5</v>
          </cell>
          <cell r="H680">
            <v>49</v>
          </cell>
        </row>
        <row r="681">
          <cell r="F681">
            <v>12026294116</v>
          </cell>
          <cell r="G681">
            <v>56</v>
          </cell>
          <cell r="H681">
            <v>42</v>
          </cell>
        </row>
        <row r="682">
          <cell r="F682">
            <v>12026294106</v>
          </cell>
          <cell r="G682">
            <v>51.5</v>
          </cell>
          <cell r="H682">
            <v>46.5</v>
          </cell>
        </row>
        <row r="683">
          <cell r="F683">
            <v>12026293803</v>
          </cell>
          <cell r="G683">
            <v>49.5</v>
          </cell>
          <cell r="H683">
            <v>48.5</v>
          </cell>
        </row>
        <row r="684">
          <cell r="F684">
            <v>12026293726</v>
          </cell>
          <cell r="G684">
            <v>44</v>
          </cell>
          <cell r="H684">
            <v>54</v>
          </cell>
        </row>
        <row r="685">
          <cell r="F685">
            <v>12026293718</v>
          </cell>
          <cell r="G685">
            <v>58</v>
          </cell>
          <cell r="H685">
            <v>39.5</v>
          </cell>
        </row>
        <row r="686">
          <cell r="F686">
            <v>12026294119</v>
          </cell>
          <cell r="G686">
            <v>54</v>
          </cell>
          <cell r="H686">
            <v>43.5</v>
          </cell>
        </row>
        <row r="687">
          <cell r="F687">
            <v>12026293913</v>
          </cell>
          <cell r="G687">
            <v>48.5</v>
          </cell>
          <cell r="H687">
            <v>49</v>
          </cell>
        </row>
        <row r="688">
          <cell r="F688">
            <v>12026293823</v>
          </cell>
          <cell r="G688">
            <v>46.5</v>
          </cell>
          <cell r="H688">
            <v>50.5</v>
          </cell>
        </row>
        <row r="689">
          <cell r="F689">
            <v>12026294217</v>
          </cell>
          <cell r="G689">
            <v>56.5</v>
          </cell>
          <cell r="H689">
            <v>40</v>
          </cell>
        </row>
        <row r="690">
          <cell r="F690">
            <v>12026294303</v>
          </cell>
          <cell r="G690">
            <v>46.5</v>
          </cell>
          <cell r="H690">
            <v>50</v>
          </cell>
        </row>
        <row r="691">
          <cell r="F691">
            <v>12026293824</v>
          </cell>
          <cell r="G691">
            <v>45.5</v>
          </cell>
          <cell r="H691">
            <v>51</v>
          </cell>
        </row>
        <row r="692">
          <cell r="F692">
            <v>12026293916</v>
          </cell>
          <cell r="G692">
            <v>59</v>
          </cell>
          <cell r="H692">
            <v>37</v>
          </cell>
        </row>
        <row r="693">
          <cell r="F693">
            <v>12026293625</v>
          </cell>
          <cell r="G693">
            <v>52</v>
          </cell>
          <cell r="H693">
            <v>44</v>
          </cell>
        </row>
        <row r="694">
          <cell r="F694">
            <v>12026294105</v>
          </cell>
          <cell r="G694">
            <v>56.5</v>
          </cell>
          <cell r="H694">
            <v>39</v>
          </cell>
        </row>
        <row r="695">
          <cell r="F695">
            <v>12026293606</v>
          </cell>
          <cell r="G695">
            <v>43</v>
          </cell>
          <cell r="H695">
            <v>52</v>
          </cell>
        </row>
        <row r="696">
          <cell r="F696">
            <v>12026294007</v>
          </cell>
          <cell r="G696">
            <v>42</v>
          </cell>
          <cell r="H696">
            <v>53</v>
          </cell>
        </row>
        <row r="697">
          <cell r="F697">
            <v>12026293716</v>
          </cell>
          <cell r="G697">
            <v>48</v>
          </cell>
          <cell r="H697">
            <v>46</v>
          </cell>
        </row>
        <row r="698">
          <cell r="F698">
            <v>12026294012</v>
          </cell>
          <cell r="G698">
            <v>51.5</v>
          </cell>
          <cell r="H698">
            <v>42</v>
          </cell>
        </row>
        <row r="699">
          <cell r="F699">
            <v>12026293815</v>
          </cell>
          <cell r="G699">
            <v>49</v>
          </cell>
          <cell r="H699">
            <v>44.5</v>
          </cell>
        </row>
        <row r="700">
          <cell r="F700">
            <v>12026294229</v>
          </cell>
          <cell r="G700">
            <v>47</v>
          </cell>
          <cell r="H700">
            <v>46.5</v>
          </cell>
        </row>
        <row r="701">
          <cell r="F701">
            <v>12026294219</v>
          </cell>
          <cell r="G701">
            <v>46.5</v>
          </cell>
          <cell r="H701">
            <v>47</v>
          </cell>
        </row>
        <row r="702">
          <cell r="F702">
            <v>12026293622</v>
          </cell>
          <cell r="G702">
            <v>42</v>
          </cell>
          <cell r="H702">
            <v>51.5</v>
          </cell>
        </row>
        <row r="703">
          <cell r="F703">
            <v>12026293903</v>
          </cell>
          <cell r="G703">
            <v>51.5</v>
          </cell>
          <cell r="H703">
            <v>41.5</v>
          </cell>
        </row>
        <row r="704">
          <cell r="F704">
            <v>12026293818</v>
          </cell>
          <cell r="G704">
            <v>51</v>
          </cell>
          <cell r="H704">
            <v>42</v>
          </cell>
        </row>
        <row r="705">
          <cell r="F705">
            <v>12026293604</v>
          </cell>
          <cell r="G705">
            <v>50.5</v>
          </cell>
          <cell r="H705">
            <v>42.5</v>
          </cell>
        </row>
        <row r="706">
          <cell r="F706">
            <v>12026293729</v>
          </cell>
          <cell r="G706">
            <v>47.5</v>
          </cell>
          <cell r="H706">
            <v>45.5</v>
          </cell>
        </row>
        <row r="707">
          <cell r="F707">
            <v>12026293826</v>
          </cell>
          <cell r="G707">
            <v>48</v>
          </cell>
          <cell r="H707">
            <v>44.5</v>
          </cell>
        </row>
        <row r="708">
          <cell r="F708">
            <v>12026293802</v>
          </cell>
          <cell r="G708">
            <v>37</v>
          </cell>
          <cell r="H708">
            <v>55.5</v>
          </cell>
        </row>
        <row r="709">
          <cell r="F709">
            <v>12026293629</v>
          </cell>
          <cell r="G709">
            <v>57</v>
          </cell>
          <cell r="H709">
            <v>34.5</v>
          </cell>
        </row>
        <row r="710">
          <cell r="F710">
            <v>12026293719</v>
          </cell>
          <cell r="G710">
            <v>47</v>
          </cell>
          <cell r="H710">
            <v>44.5</v>
          </cell>
        </row>
        <row r="711">
          <cell r="F711">
            <v>12026294216</v>
          </cell>
          <cell r="G711">
            <v>49.5</v>
          </cell>
          <cell r="H711">
            <v>41.5</v>
          </cell>
        </row>
        <row r="712">
          <cell r="F712">
            <v>12026293602</v>
          </cell>
          <cell r="G712">
            <v>48</v>
          </cell>
          <cell r="H712">
            <v>43</v>
          </cell>
        </row>
        <row r="713">
          <cell r="F713">
            <v>12026294027</v>
          </cell>
          <cell r="G713">
            <v>48</v>
          </cell>
          <cell r="H713">
            <v>43</v>
          </cell>
        </row>
        <row r="714">
          <cell r="F714">
            <v>12026293804</v>
          </cell>
          <cell r="G714">
            <v>46.5</v>
          </cell>
          <cell r="H714">
            <v>44.5</v>
          </cell>
        </row>
        <row r="715">
          <cell r="F715">
            <v>12026293720</v>
          </cell>
          <cell r="G715">
            <v>43.5</v>
          </cell>
          <cell r="H715">
            <v>47.5</v>
          </cell>
        </row>
        <row r="716">
          <cell r="F716">
            <v>12026293626</v>
          </cell>
          <cell r="G716">
            <v>44.5</v>
          </cell>
          <cell r="H716">
            <v>46</v>
          </cell>
        </row>
        <row r="717">
          <cell r="F717">
            <v>12026293706</v>
          </cell>
          <cell r="G717">
            <v>42</v>
          </cell>
          <cell r="H717">
            <v>48.5</v>
          </cell>
        </row>
        <row r="718">
          <cell r="F718">
            <v>12026293928</v>
          </cell>
          <cell r="G718">
            <v>54.5</v>
          </cell>
          <cell r="H718">
            <v>35.5</v>
          </cell>
        </row>
        <row r="719">
          <cell r="F719">
            <v>12026294026</v>
          </cell>
          <cell r="G719">
            <v>52.5</v>
          </cell>
          <cell r="H719">
            <v>37.5</v>
          </cell>
        </row>
        <row r="720">
          <cell r="F720">
            <v>12026293703</v>
          </cell>
          <cell r="G720">
            <v>44</v>
          </cell>
          <cell r="H720">
            <v>46</v>
          </cell>
        </row>
        <row r="721">
          <cell r="F721">
            <v>12026293724</v>
          </cell>
          <cell r="G721">
            <v>47.5</v>
          </cell>
          <cell r="H721">
            <v>42</v>
          </cell>
        </row>
        <row r="722">
          <cell r="F722">
            <v>12026294102</v>
          </cell>
          <cell r="G722">
            <v>45.5</v>
          </cell>
          <cell r="H722">
            <v>44</v>
          </cell>
        </row>
        <row r="723">
          <cell r="F723">
            <v>12026294120</v>
          </cell>
          <cell r="G723">
            <v>45.5</v>
          </cell>
          <cell r="H723">
            <v>44</v>
          </cell>
        </row>
        <row r="724">
          <cell r="F724">
            <v>12026293601</v>
          </cell>
          <cell r="G724">
            <v>42</v>
          </cell>
          <cell r="H724">
            <v>47.5</v>
          </cell>
        </row>
        <row r="725">
          <cell r="F725">
            <v>12026293621</v>
          </cell>
          <cell r="G725">
            <v>47</v>
          </cell>
          <cell r="H725">
            <v>42</v>
          </cell>
        </row>
        <row r="726">
          <cell r="F726">
            <v>12026294208</v>
          </cell>
          <cell r="G726">
            <v>40.5</v>
          </cell>
          <cell r="H726">
            <v>48.5</v>
          </cell>
        </row>
        <row r="727">
          <cell r="F727">
            <v>12026293717</v>
          </cell>
          <cell r="G727">
            <v>49.5</v>
          </cell>
          <cell r="H727">
            <v>39</v>
          </cell>
        </row>
        <row r="728">
          <cell r="F728">
            <v>12026293825</v>
          </cell>
          <cell r="G728">
            <v>42</v>
          </cell>
          <cell r="H728">
            <v>46</v>
          </cell>
        </row>
        <row r="729">
          <cell r="F729">
            <v>12026293727</v>
          </cell>
          <cell r="G729">
            <v>46</v>
          </cell>
          <cell r="H729">
            <v>41.5</v>
          </cell>
        </row>
        <row r="730">
          <cell r="F730">
            <v>12026293830</v>
          </cell>
          <cell r="G730">
            <v>44</v>
          </cell>
          <cell r="H730">
            <v>43.5</v>
          </cell>
        </row>
        <row r="731">
          <cell r="F731">
            <v>12026294001</v>
          </cell>
          <cell r="G731">
            <v>43.5</v>
          </cell>
          <cell r="H731">
            <v>44</v>
          </cell>
        </row>
        <row r="732">
          <cell r="F732">
            <v>12026293906</v>
          </cell>
          <cell r="G732">
            <v>48</v>
          </cell>
          <cell r="H732">
            <v>39</v>
          </cell>
        </row>
        <row r="733">
          <cell r="F733">
            <v>12026294226</v>
          </cell>
          <cell r="G733">
            <v>43</v>
          </cell>
          <cell r="H733">
            <v>44</v>
          </cell>
        </row>
        <row r="734">
          <cell r="F734">
            <v>12026294221</v>
          </cell>
          <cell r="G734">
            <v>39</v>
          </cell>
          <cell r="H734">
            <v>48</v>
          </cell>
        </row>
        <row r="735">
          <cell r="F735">
            <v>12026293821</v>
          </cell>
          <cell r="G735">
            <v>44.5</v>
          </cell>
          <cell r="H735">
            <v>42</v>
          </cell>
        </row>
        <row r="736">
          <cell r="F736">
            <v>12026293808</v>
          </cell>
          <cell r="G736">
            <v>46.5</v>
          </cell>
          <cell r="H736">
            <v>39.5</v>
          </cell>
        </row>
        <row r="737">
          <cell r="F737">
            <v>12026294130</v>
          </cell>
          <cell r="G737">
            <v>42.5</v>
          </cell>
          <cell r="H737">
            <v>43.5</v>
          </cell>
        </row>
        <row r="738">
          <cell r="F738">
            <v>12026293612</v>
          </cell>
          <cell r="G738">
            <v>40</v>
          </cell>
          <cell r="H738">
            <v>46</v>
          </cell>
        </row>
        <row r="739">
          <cell r="F739">
            <v>12026294015</v>
          </cell>
          <cell r="G739">
            <v>42.5</v>
          </cell>
          <cell r="H739">
            <v>42</v>
          </cell>
        </row>
        <row r="740">
          <cell r="F740">
            <v>12026293817</v>
          </cell>
          <cell r="G740">
            <v>41</v>
          </cell>
          <cell r="H740">
            <v>43.5</v>
          </cell>
        </row>
        <row r="741">
          <cell r="F741">
            <v>12026293929</v>
          </cell>
          <cell r="G741">
            <v>48.5</v>
          </cell>
          <cell r="H741">
            <v>35.5</v>
          </cell>
        </row>
        <row r="742">
          <cell r="F742">
            <v>12026294017</v>
          </cell>
          <cell r="G742">
            <v>40</v>
          </cell>
          <cell r="H742">
            <v>44</v>
          </cell>
        </row>
        <row r="743">
          <cell r="F743">
            <v>12026294118</v>
          </cell>
          <cell r="G743">
            <v>53</v>
          </cell>
          <cell r="H743">
            <v>30.5</v>
          </cell>
        </row>
        <row r="744">
          <cell r="F744">
            <v>12026293623</v>
          </cell>
          <cell r="G744">
            <v>40</v>
          </cell>
          <cell r="H744">
            <v>43.5</v>
          </cell>
        </row>
        <row r="745">
          <cell r="F745">
            <v>12026293912</v>
          </cell>
          <cell r="G745">
            <v>39.5</v>
          </cell>
          <cell r="H745">
            <v>43.5</v>
          </cell>
        </row>
        <row r="746">
          <cell r="F746">
            <v>12026294212</v>
          </cell>
          <cell r="G746">
            <v>43</v>
          </cell>
          <cell r="H746">
            <v>39.5</v>
          </cell>
        </row>
        <row r="747">
          <cell r="F747">
            <v>12026294201</v>
          </cell>
          <cell r="G747">
            <v>46</v>
          </cell>
          <cell r="H747">
            <v>36</v>
          </cell>
        </row>
        <row r="748">
          <cell r="F748">
            <v>12026294018</v>
          </cell>
          <cell r="G748">
            <v>41</v>
          </cell>
          <cell r="H748">
            <v>41</v>
          </cell>
        </row>
        <row r="749">
          <cell r="F749">
            <v>12026293810</v>
          </cell>
          <cell r="G749">
            <v>46</v>
          </cell>
          <cell r="H749">
            <v>35</v>
          </cell>
        </row>
        <row r="750">
          <cell r="F750">
            <v>12026293613</v>
          </cell>
          <cell r="G750">
            <v>40.5</v>
          </cell>
          <cell r="H750">
            <v>40</v>
          </cell>
        </row>
        <row r="751">
          <cell r="F751">
            <v>12026293705</v>
          </cell>
          <cell r="G751">
            <v>40</v>
          </cell>
          <cell r="H751">
            <v>40.5</v>
          </cell>
        </row>
        <row r="752">
          <cell r="F752">
            <v>12026294209</v>
          </cell>
          <cell r="G752">
            <v>35.5</v>
          </cell>
          <cell r="H752">
            <v>45</v>
          </cell>
        </row>
        <row r="753">
          <cell r="F753">
            <v>12026294024</v>
          </cell>
          <cell r="G753">
            <v>45</v>
          </cell>
          <cell r="H753">
            <v>34.5</v>
          </cell>
        </row>
        <row r="754">
          <cell r="F754">
            <v>12026293905</v>
          </cell>
          <cell r="G754">
            <v>38.5</v>
          </cell>
          <cell r="H754">
            <v>41</v>
          </cell>
        </row>
        <row r="755">
          <cell r="F755">
            <v>12026293827</v>
          </cell>
          <cell r="G755">
            <v>46.5</v>
          </cell>
          <cell r="H755">
            <v>32.5</v>
          </cell>
        </row>
        <row r="756">
          <cell r="F756">
            <v>12026294307</v>
          </cell>
          <cell r="G756">
            <v>40</v>
          </cell>
          <cell r="H756">
            <v>39</v>
          </cell>
        </row>
        <row r="757">
          <cell r="F757">
            <v>12026293728</v>
          </cell>
          <cell r="G757">
            <v>43</v>
          </cell>
          <cell r="H757">
            <v>34.5</v>
          </cell>
        </row>
        <row r="758">
          <cell r="F758">
            <v>12026293709</v>
          </cell>
          <cell r="G758">
            <v>42.5</v>
          </cell>
          <cell r="H758">
            <v>34.5</v>
          </cell>
        </row>
        <row r="759">
          <cell r="F759">
            <v>12026294214</v>
          </cell>
          <cell r="G759">
            <v>35.5</v>
          </cell>
          <cell r="H759">
            <v>41.5</v>
          </cell>
        </row>
        <row r="760">
          <cell r="F760">
            <v>12026293919</v>
          </cell>
          <cell r="G760">
            <v>39</v>
          </cell>
          <cell r="H760">
            <v>37</v>
          </cell>
        </row>
        <row r="761">
          <cell r="F761">
            <v>12026294016</v>
          </cell>
          <cell r="G761">
            <v>37.5</v>
          </cell>
          <cell r="H761">
            <v>37</v>
          </cell>
        </row>
        <row r="762">
          <cell r="F762">
            <v>12026293901</v>
          </cell>
          <cell r="G762">
            <v>43</v>
          </cell>
          <cell r="H762">
            <v>30.5</v>
          </cell>
        </row>
        <row r="763">
          <cell r="F763">
            <v>12026294030</v>
          </cell>
          <cell r="G763">
            <v>41.5</v>
          </cell>
          <cell r="H763">
            <v>32</v>
          </cell>
        </row>
        <row r="764">
          <cell r="F764">
            <v>12026294126</v>
          </cell>
          <cell r="G764">
            <v>44.5</v>
          </cell>
          <cell r="H764">
            <v>28.5</v>
          </cell>
        </row>
        <row r="765">
          <cell r="F765">
            <v>12026294108</v>
          </cell>
          <cell r="G765">
            <v>37.5</v>
          </cell>
          <cell r="H765">
            <v>35.5</v>
          </cell>
        </row>
        <row r="766">
          <cell r="F766">
            <v>12026294109</v>
          </cell>
          <cell r="G766">
            <v>37</v>
          </cell>
          <cell r="H766">
            <v>34.5</v>
          </cell>
        </row>
        <row r="767">
          <cell r="F767">
            <v>12026293628</v>
          </cell>
          <cell r="G767">
            <v>33</v>
          </cell>
          <cell r="H767">
            <v>38.5</v>
          </cell>
        </row>
        <row r="768">
          <cell r="F768">
            <v>12026293618</v>
          </cell>
          <cell r="G768">
            <v>41</v>
          </cell>
          <cell r="H768">
            <v>29</v>
          </cell>
        </row>
        <row r="769">
          <cell r="F769">
            <v>12026293624</v>
          </cell>
          <cell r="G769">
            <v>37</v>
          </cell>
          <cell r="H769">
            <v>32.5</v>
          </cell>
        </row>
        <row r="770">
          <cell r="F770">
            <v>12026293915</v>
          </cell>
          <cell r="G770">
            <v>36.5</v>
          </cell>
          <cell r="H770">
            <v>31</v>
          </cell>
        </row>
        <row r="771">
          <cell r="F771">
            <v>12026293924</v>
          </cell>
          <cell r="G771">
            <v>38</v>
          </cell>
          <cell r="H771">
            <v>29</v>
          </cell>
        </row>
        <row r="772">
          <cell r="F772">
            <v>12026294023</v>
          </cell>
          <cell r="G772">
            <v>35.5</v>
          </cell>
          <cell r="H772">
            <v>30.5</v>
          </cell>
        </row>
        <row r="773">
          <cell r="F773">
            <v>12026293609</v>
          </cell>
          <cell r="G773" t="str">
            <v>缺考</v>
          </cell>
          <cell r="H773" t="str">
            <v>缺考</v>
          </cell>
        </row>
        <row r="774">
          <cell r="F774">
            <v>12026293610</v>
          </cell>
          <cell r="G774" t="str">
            <v>缺考</v>
          </cell>
          <cell r="H774" t="str">
            <v>缺考</v>
          </cell>
        </row>
        <row r="775">
          <cell r="F775">
            <v>12026293617</v>
          </cell>
          <cell r="G775" t="str">
            <v>缺考</v>
          </cell>
          <cell r="H775" t="str">
            <v>缺考</v>
          </cell>
        </row>
        <row r="776">
          <cell r="F776">
            <v>12026293620</v>
          </cell>
          <cell r="G776" t="str">
            <v>缺考</v>
          </cell>
          <cell r="H776" t="str">
            <v>缺考</v>
          </cell>
        </row>
        <row r="777">
          <cell r="F777">
            <v>12026293701</v>
          </cell>
          <cell r="G777" t="str">
            <v>缺考</v>
          </cell>
          <cell r="H777" t="str">
            <v>缺考</v>
          </cell>
        </row>
        <row r="778">
          <cell r="F778">
            <v>12026293702</v>
          </cell>
          <cell r="G778" t="str">
            <v>缺考</v>
          </cell>
          <cell r="H778" t="str">
            <v>缺考</v>
          </cell>
        </row>
        <row r="779">
          <cell r="F779">
            <v>12026293710</v>
          </cell>
          <cell r="G779" t="str">
            <v>缺考</v>
          </cell>
          <cell r="H779" t="str">
            <v>缺考</v>
          </cell>
        </row>
        <row r="780">
          <cell r="F780">
            <v>12026293711</v>
          </cell>
          <cell r="G780" t="str">
            <v>缺考</v>
          </cell>
          <cell r="H780" t="str">
            <v>缺考</v>
          </cell>
        </row>
        <row r="781">
          <cell r="F781">
            <v>12026293713</v>
          </cell>
          <cell r="G781" t="str">
            <v>缺考</v>
          </cell>
          <cell r="H781" t="str">
            <v>缺考</v>
          </cell>
        </row>
        <row r="782">
          <cell r="F782">
            <v>12026293714</v>
          </cell>
          <cell r="G782" t="str">
            <v>缺考</v>
          </cell>
          <cell r="H782" t="str">
            <v>缺考</v>
          </cell>
        </row>
        <row r="783">
          <cell r="F783">
            <v>12026293721</v>
          </cell>
          <cell r="G783" t="str">
            <v>缺考</v>
          </cell>
          <cell r="H783" t="str">
            <v>缺考</v>
          </cell>
        </row>
        <row r="784">
          <cell r="F784">
            <v>12026293723</v>
          </cell>
          <cell r="G784" t="str">
            <v>缺考</v>
          </cell>
          <cell r="H784" t="str">
            <v>缺考</v>
          </cell>
        </row>
        <row r="785">
          <cell r="F785">
            <v>12026293801</v>
          </cell>
          <cell r="G785" t="str">
            <v>缺考</v>
          </cell>
          <cell r="H785" t="str">
            <v>缺考</v>
          </cell>
        </row>
        <row r="786">
          <cell r="F786">
            <v>12026293805</v>
          </cell>
          <cell r="G786" t="str">
            <v>缺考</v>
          </cell>
          <cell r="H786" t="str">
            <v>缺考</v>
          </cell>
        </row>
        <row r="787">
          <cell r="F787">
            <v>12026293806</v>
          </cell>
          <cell r="G787" t="str">
            <v>缺考</v>
          </cell>
          <cell r="H787" t="str">
            <v>缺考</v>
          </cell>
        </row>
        <row r="788">
          <cell r="F788">
            <v>12026293812</v>
          </cell>
          <cell r="G788" t="str">
            <v>缺考</v>
          </cell>
          <cell r="H788" t="str">
            <v>缺考</v>
          </cell>
        </row>
        <row r="789">
          <cell r="F789">
            <v>12026293822</v>
          </cell>
          <cell r="G789" t="str">
            <v>缺考</v>
          </cell>
          <cell r="H789" t="str">
            <v>缺考</v>
          </cell>
        </row>
        <row r="790">
          <cell r="F790">
            <v>12026293828</v>
          </cell>
          <cell r="G790" t="str">
            <v>缺考</v>
          </cell>
          <cell r="H790" t="str">
            <v>缺考</v>
          </cell>
        </row>
        <row r="791">
          <cell r="F791">
            <v>12026293902</v>
          </cell>
          <cell r="G791" t="str">
            <v>缺考</v>
          </cell>
          <cell r="H791" t="str">
            <v>缺考</v>
          </cell>
        </row>
        <row r="792">
          <cell r="F792">
            <v>12026293904</v>
          </cell>
          <cell r="G792" t="str">
            <v>缺考</v>
          </cell>
          <cell r="H792" t="str">
            <v>缺考</v>
          </cell>
        </row>
        <row r="793">
          <cell r="F793">
            <v>12026293907</v>
          </cell>
          <cell r="G793" t="str">
            <v>缺考</v>
          </cell>
          <cell r="H793" t="str">
            <v>缺考</v>
          </cell>
        </row>
        <row r="794">
          <cell r="F794">
            <v>12026293908</v>
          </cell>
          <cell r="G794" t="str">
            <v>缺考</v>
          </cell>
          <cell r="H794" t="str">
            <v>缺考</v>
          </cell>
        </row>
        <row r="795">
          <cell r="F795">
            <v>12026293909</v>
          </cell>
          <cell r="G795" t="str">
            <v>缺考</v>
          </cell>
          <cell r="H795" t="str">
            <v>缺考</v>
          </cell>
        </row>
        <row r="796">
          <cell r="F796">
            <v>12026293911</v>
          </cell>
          <cell r="G796" t="str">
            <v>缺考</v>
          </cell>
          <cell r="H796" t="str">
            <v>缺考</v>
          </cell>
        </row>
        <row r="797">
          <cell r="F797">
            <v>12026293918</v>
          </cell>
          <cell r="G797" t="str">
            <v>缺考</v>
          </cell>
          <cell r="H797" t="str">
            <v>缺考</v>
          </cell>
        </row>
        <row r="798">
          <cell r="F798">
            <v>12026293920</v>
          </cell>
          <cell r="G798" t="str">
            <v>缺考</v>
          </cell>
          <cell r="H798" t="str">
            <v>缺考</v>
          </cell>
        </row>
        <row r="799">
          <cell r="F799">
            <v>12026293921</v>
          </cell>
          <cell r="G799" t="str">
            <v>缺考</v>
          </cell>
          <cell r="H799" t="str">
            <v>缺考</v>
          </cell>
        </row>
        <row r="800">
          <cell r="F800">
            <v>12026293922</v>
          </cell>
          <cell r="G800" t="str">
            <v>缺考</v>
          </cell>
          <cell r="H800" t="str">
            <v>缺考</v>
          </cell>
        </row>
        <row r="801">
          <cell r="F801">
            <v>12026293923</v>
          </cell>
          <cell r="G801" t="str">
            <v>缺考</v>
          </cell>
          <cell r="H801" t="str">
            <v>缺考</v>
          </cell>
        </row>
        <row r="802">
          <cell r="F802">
            <v>12026293927</v>
          </cell>
          <cell r="G802" t="str">
            <v>缺考</v>
          </cell>
          <cell r="H802" t="str">
            <v>缺考</v>
          </cell>
        </row>
        <row r="803">
          <cell r="F803">
            <v>12026293930</v>
          </cell>
          <cell r="G803" t="str">
            <v>缺考</v>
          </cell>
          <cell r="H803" t="str">
            <v>缺考</v>
          </cell>
        </row>
        <row r="804">
          <cell r="F804">
            <v>12026294004</v>
          </cell>
          <cell r="G804" t="str">
            <v>缺考</v>
          </cell>
          <cell r="H804" t="str">
            <v>缺考</v>
          </cell>
        </row>
        <row r="805">
          <cell r="F805">
            <v>12026294006</v>
          </cell>
          <cell r="G805" t="str">
            <v>缺考</v>
          </cell>
          <cell r="H805" t="str">
            <v>缺考</v>
          </cell>
        </row>
        <row r="806">
          <cell r="F806">
            <v>12026294013</v>
          </cell>
          <cell r="G806" t="str">
            <v>缺考</v>
          </cell>
          <cell r="H806" t="str">
            <v>缺考</v>
          </cell>
        </row>
        <row r="807">
          <cell r="F807">
            <v>12026294014</v>
          </cell>
          <cell r="G807" t="str">
            <v>缺考</v>
          </cell>
          <cell r="H807" t="str">
            <v>缺考</v>
          </cell>
        </row>
        <row r="808">
          <cell r="F808">
            <v>12026294019</v>
          </cell>
          <cell r="G808" t="str">
            <v>缺考</v>
          </cell>
          <cell r="H808" t="str">
            <v>缺考</v>
          </cell>
        </row>
        <row r="809">
          <cell r="F809">
            <v>12026294020</v>
          </cell>
          <cell r="G809" t="str">
            <v>缺考</v>
          </cell>
          <cell r="H809" t="str">
            <v>缺考</v>
          </cell>
        </row>
        <row r="810">
          <cell r="F810">
            <v>12026294028</v>
          </cell>
          <cell r="G810" t="str">
            <v>缺考</v>
          </cell>
          <cell r="H810" t="str">
            <v>缺考</v>
          </cell>
        </row>
        <row r="811">
          <cell r="F811">
            <v>12026294029</v>
          </cell>
          <cell r="G811" t="str">
            <v>缺考</v>
          </cell>
          <cell r="H811" t="str">
            <v>缺考</v>
          </cell>
        </row>
        <row r="812">
          <cell r="F812">
            <v>12026294104</v>
          </cell>
          <cell r="G812" t="str">
            <v>缺考</v>
          </cell>
          <cell r="H812" t="str">
            <v>缺考</v>
          </cell>
        </row>
        <row r="813">
          <cell r="F813">
            <v>12026294107</v>
          </cell>
          <cell r="G813" t="str">
            <v>缺考</v>
          </cell>
          <cell r="H813" t="str">
            <v>缺考</v>
          </cell>
        </row>
        <row r="814">
          <cell r="F814">
            <v>12026294110</v>
          </cell>
          <cell r="G814" t="str">
            <v>缺考</v>
          </cell>
          <cell r="H814" t="str">
            <v>缺考</v>
          </cell>
        </row>
        <row r="815">
          <cell r="F815">
            <v>12026294111</v>
          </cell>
          <cell r="G815" t="str">
            <v>缺考</v>
          </cell>
          <cell r="H815" t="str">
            <v>缺考</v>
          </cell>
        </row>
        <row r="816">
          <cell r="F816">
            <v>12026294112</v>
          </cell>
          <cell r="G816" t="str">
            <v>缺考</v>
          </cell>
          <cell r="H816" t="str">
            <v>缺考</v>
          </cell>
        </row>
        <row r="817">
          <cell r="F817">
            <v>12026294113</v>
          </cell>
          <cell r="G817" t="str">
            <v>缺考</v>
          </cell>
          <cell r="H817" t="str">
            <v>缺考</v>
          </cell>
        </row>
        <row r="818">
          <cell r="F818">
            <v>12026294114</v>
          </cell>
          <cell r="G818" t="str">
            <v>缺考</v>
          </cell>
          <cell r="H818" t="str">
            <v>缺考</v>
          </cell>
        </row>
        <row r="819">
          <cell r="F819">
            <v>12026294115</v>
          </cell>
          <cell r="G819" t="str">
            <v>缺考</v>
          </cell>
          <cell r="H819" t="str">
            <v>缺考</v>
          </cell>
        </row>
        <row r="820">
          <cell r="F820">
            <v>12026294121</v>
          </cell>
          <cell r="G820" t="str">
            <v>缺考</v>
          </cell>
          <cell r="H820" t="str">
            <v>缺考</v>
          </cell>
        </row>
        <row r="821">
          <cell r="F821">
            <v>12026294122</v>
          </cell>
          <cell r="G821" t="str">
            <v>缺考</v>
          </cell>
          <cell r="H821" t="str">
            <v>缺考</v>
          </cell>
        </row>
        <row r="822">
          <cell r="F822">
            <v>12026294125</v>
          </cell>
          <cell r="G822" t="str">
            <v>缺考</v>
          </cell>
          <cell r="H822" t="str">
            <v>缺考</v>
          </cell>
        </row>
        <row r="823">
          <cell r="F823">
            <v>12026294127</v>
          </cell>
          <cell r="G823" t="str">
            <v>缺考</v>
          </cell>
          <cell r="H823" t="str">
            <v>缺考</v>
          </cell>
        </row>
        <row r="824">
          <cell r="F824">
            <v>12026294129</v>
          </cell>
          <cell r="G824" t="str">
            <v>缺考</v>
          </cell>
          <cell r="H824" t="str">
            <v>缺考</v>
          </cell>
        </row>
        <row r="825">
          <cell r="F825">
            <v>12026294206</v>
          </cell>
          <cell r="G825" t="str">
            <v>缺考</v>
          </cell>
          <cell r="H825" t="str">
            <v>缺考</v>
          </cell>
        </row>
        <row r="826">
          <cell r="F826">
            <v>12026294207</v>
          </cell>
          <cell r="G826" t="str">
            <v>缺考</v>
          </cell>
          <cell r="H826" t="str">
            <v>缺考</v>
          </cell>
        </row>
        <row r="827">
          <cell r="F827">
            <v>12026294210</v>
          </cell>
          <cell r="G827" t="str">
            <v>缺考</v>
          </cell>
          <cell r="H827" t="str">
            <v>缺考</v>
          </cell>
        </row>
        <row r="828">
          <cell r="F828">
            <v>12026294211</v>
          </cell>
          <cell r="G828" t="str">
            <v>缺考</v>
          </cell>
          <cell r="H828" t="str">
            <v>缺考</v>
          </cell>
        </row>
        <row r="829">
          <cell r="F829">
            <v>12026294213</v>
          </cell>
          <cell r="G829" t="str">
            <v>缺考</v>
          </cell>
          <cell r="H829" t="str">
            <v>缺考</v>
          </cell>
        </row>
        <row r="830">
          <cell r="F830">
            <v>12026294218</v>
          </cell>
          <cell r="G830" t="str">
            <v>缺考</v>
          </cell>
          <cell r="H830" t="str">
            <v>缺考</v>
          </cell>
        </row>
        <row r="831">
          <cell r="F831">
            <v>12026294220</v>
          </cell>
          <cell r="G831" t="str">
            <v>缺考</v>
          </cell>
          <cell r="H831" t="str">
            <v>缺考</v>
          </cell>
        </row>
        <row r="832">
          <cell r="F832">
            <v>12026294222</v>
          </cell>
          <cell r="G832" t="str">
            <v>缺考</v>
          </cell>
          <cell r="H832" t="str">
            <v>缺考</v>
          </cell>
        </row>
        <row r="833">
          <cell r="F833">
            <v>12026294225</v>
          </cell>
          <cell r="G833" t="str">
            <v>缺考</v>
          </cell>
          <cell r="H833" t="str">
            <v>缺考</v>
          </cell>
        </row>
        <row r="834">
          <cell r="F834">
            <v>12026294227</v>
          </cell>
          <cell r="G834" t="str">
            <v>缺考</v>
          </cell>
          <cell r="H834" t="str">
            <v>缺考</v>
          </cell>
        </row>
        <row r="835">
          <cell r="F835">
            <v>12026294301</v>
          </cell>
          <cell r="G835" t="str">
            <v>缺考</v>
          </cell>
          <cell r="H835" t="str">
            <v>缺考</v>
          </cell>
        </row>
        <row r="836">
          <cell r="F836">
            <v>12026294302</v>
          </cell>
          <cell r="G836" t="str">
            <v>缺考</v>
          </cell>
          <cell r="H836" t="str">
            <v>缺考</v>
          </cell>
        </row>
        <row r="837">
          <cell r="F837">
            <v>12026294304</v>
          </cell>
          <cell r="G837" t="str">
            <v>缺考</v>
          </cell>
          <cell r="H837" t="str">
            <v>缺考</v>
          </cell>
        </row>
        <row r="838">
          <cell r="F838">
            <v>12026294305</v>
          </cell>
          <cell r="G838" t="str">
            <v>缺考</v>
          </cell>
          <cell r="H838" t="str">
            <v>缺考</v>
          </cell>
        </row>
        <row r="839">
          <cell r="F839">
            <v>12026294306</v>
          </cell>
          <cell r="G839" t="str">
            <v>缺考</v>
          </cell>
          <cell r="H839" t="str">
            <v>缺考</v>
          </cell>
        </row>
        <row r="840">
          <cell r="F840">
            <v>12026294308</v>
          </cell>
          <cell r="G840" t="str">
            <v>缺考</v>
          </cell>
          <cell r="H840" t="str">
            <v>缺考</v>
          </cell>
        </row>
        <row r="841">
          <cell r="F841">
            <v>12026294309</v>
          </cell>
          <cell r="G841" t="str">
            <v>缺考</v>
          </cell>
          <cell r="H841" t="str">
            <v>缺考</v>
          </cell>
        </row>
        <row r="842">
          <cell r="F842">
            <v>12026291101</v>
          </cell>
          <cell r="G842">
            <v>62</v>
          </cell>
          <cell r="H842">
            <v>73</v>
          </cell>
        </row>
        <row r="843">
          <cell r="F843">
            <v>12026291209</v>
          </cell>
          <cell r="G843">
            <v>73</v>
          </cell>
          <cell r="H843">
            <v>52</v>
          </cell>
        </row>
        <row r="844">
          <cell r="F844">
            <v>12026291108</v>
          </cell>
          <cell r="G844">
            <v>52</v>
          </cell>
          <cell r="H844">
            <v>60</v>
          </cell>
        </row>
        <row r="845">
          <cell r="F845">
            <v>12026291204</v>
          </cell>
          <cell r="G845">
            <v>54</v>
          </cell>
          <cell r="H845">
            <v>56</v>
          </cell>
        </row>
        <row r="846">
          <cell r="F846">
            <v>12026291128</v>
          </cell>
          <cell r="G846">
            <v>44.5</v>
          </cell>
          <cell r="H846">
            <v>64</v>
          </cell>
        </row>
        <row r="847">
          <cell r="F847">
            <v>12026291118</v>
          </cell>
          <cell r="G847">
            <v>66</v>
          </cell>
          <cell r="H847">
            <v>40</v>
          </cell>
        </row>
        <row r="848">
          <cell r="F848">
            <v>12026291102</v>
          </cell>
          <cell r="G848">
            <v>61.5</v>
          </cell>
          <cell r="H848">
            <v>43</v>
          </cell>
        </row>
        <row r="849">
          <cell r="F849">
            <v>12026291115</v>
          </cell>
          <cell r="G849">
            <v>63</v>
          </cell>
          <cell r="H849">
            <v>38</v>
          </cell>
        </row>
        <row r="850">
          <cell r="F850">
            <v>12026291119</v>
          </cell>
          <cell r="G850">
            <v>64.5</v>
          </cell>
          <cell r="H850">
            <v>29</v>
          </cell>
        </row>
        <row r="851">
          <cell r="F851">
            <v>12026291120</v>
          </cell>
          <cell r="G851">
            <v>54.5</v>
          </cell>
          <cell r="H851">
            <v>39</v>
          </cell>
        </row>
        <row r="852">
          <cell r="F852">
            <v>12026291030</v>
          </cell>
          <cell r="G852">
            <v>68.5</v>
          </cell>
          <cell r="H852">
            <v>23</v>
          </cell>
        </row>
        <row r="853">
          <cell r="F853">
            <v>12026291107</v>
          </cell>
          <cell r="G853">
            <v>55</v>
          </cell>
          <cell r="H853">
            <v>36</v>
          </cell>
        </row>
        <row r="854">
          <cell r="F854">
            <v>12026291202</v>
          </cell>
          <cell r="G854">
            <v>43.5</v>
          </cell>
          <cell r="H854">
            <v>47</v>
          </cell>
        </row>
        <row r="855">
          <cell r="F855">
            <v>12026291125</v>
          </cell>
          <cell r="G855">
            <v>47.5</v>
          </cell>
          <cell r="H855">
            <v>40</v>
          </cell>
        </row>
        <row r="856">
          <cell r="F856">
            <v>12026291105</v>
          </cell>
          <cell r="G856">
            <v>55</v>
          </cell>
          <cell r="H856">
            <v>31</v>
          </cell>
        </row>
        <row r="857">
          <cell r="F857">
            <v>12026291122</v>
          </cell>
          <cell r="G857">
            <v>56.5</v>
          </cell>
          <cell r="H857">
            <v>27</v>
          </cell>
        </row>
        <row r="858">
          <cell r="F858">
            <v>12026291121</v>
          </cell>
          <cell r="G858">
            <v>52.5</v>
          </cell>
          <cell r="H858">
            <v>31</v>
          </cell>
        </row>
        <row r="859">
          <cell r="F859">
            <v>12026291124</v>
          </cell>
          <cell r="G859">
            <v>59</v>
          </cell>
          <cell r="H859">
            <v>22</v>
          </cell>
        </row>
        <row r="860">
          <cell r="F860">
            <v>12026291113</v>
          </cell>
          <cell r="G860">
            <v>52.5</v>
          </cell>
          <cell r="H860">
            <v>23</v>
          </cell>
        </row>
        <row r="861">
          <cell r="F861">
            <v>12026291126</v>
          </cell>
          <cell r="G861">
            <v>41.5</v>
          </cell>
          <cell r="H861">
            <v>33</v>
          </cell>
        </row>
        <row r="862">
          <cell r="F862">
            <v>12026291207</v>
          </cell>
          <cell r="G862">
            <v>46.5</v>
          </cell>
          <cell r="H862">
            <v>26</v>
          </cell>
        </row>
        <row r="863">
          <cell r="F863">
            <v>12026291110</v>
          </cell>
          <cell r="G863">
            <v>43</v>
          </cell>
          <cell r="H863">
            <v>28</v>
          </cell>
        </row>
        <row r="864">
          <cell r="F864">
            <v>12026291130</v>
          </cell>
          <cell r="G864">
            <v>52</v>
          </cell>
          <cell r="H864">
            <v>14</v>
          </cell>
        </row>
        <row r="865">
          <cell r="F865">
            <v>12026291210</v>
          </cell>
          <cell r="G865">
            <v>40</v>
          </cell>
          <cell r="H865">
            <v>25</v>
          </cell>
        </row>
        <row r="866">
          <cell r="F866">
            <v>12026291123</v>
          </cell>
          <cell r="G866">
            <v>34</v>
          </cell>
          <cell r="H866">
            <v>27</v>
          </cell>
        </row>
        <row r="867">
          <cell r="F867">
            <v>12026291203</v>
          </cell>
          <cell r="G867">
            <v>38</v>
          </cell>
          <cell r="H867">
            <v>21</v>
          </cell>
        </row>
        <row r="868">
          <cell r="F868">
            <v>12026291103</v>
          </cell>
          <cell r="G868">
            <v>37</v>
          </cell>
          <cell r="H868">
            <v>20</v>
          </cell>
        </row>
        <row r="869">
          <cell r="F869">
            <v>12026291104</v>
          </cell>
          <cell r="G869" t="str">
            <v>缺考</v>
          </cell>
          <cell r="H869" t="str">
            <v>缺考</v>
          </cell>
        </row>
        <row r="870">
          <cell r="F870">
            <v>12026291106</v>
          </cell>
          <cell r="G870" t="str">
            <v>缺考</v>
          </cell>
          <cell r="H870" t="str">
            <v>缺考</v>
          </cell>
        </row>
        <row r="871">
          <cell r="F871">
            <v>12026291109</v>
          </cell>
          <cell r="G871" t="str">
            <v>缺考</v>
          </cell>
          <cell r="H871" t="str">
            <v>缺考</v>
          </cell>
        </row>
        <row r="872">
          <cell r="F872">
            <v>12026291111</v>
          </cell>
          <cell r="G872" t="str">
            <v>缺考</v>
          </cell>
          <cell r="H872" t="str">
            <v>缺考</v>
          </cell>
        </row>
        <row r="873">
          <cell r="F873">
            <v>12026291112</v>
          </cell>
          <cell r="G873" t="str">
            <v>缺考</v>
          </cell>
          <cell r="H873" t="str">
            <v>缺考</v>
          </cell>
        </row>
        <row r="874">
          <cell r="F874">
            <v>12026291114</v>
          </cell>
          <cell r="G874" t="str">
            <v>缺考</v>
          </cell>
          <cell r="H874" t="str">
            <v>缺考</v>
          </cell>
        </row>
        <row r="875">
          <cell r="F875">
            <v>12026291116</v>
          </cell>
          <cell r="G875" t="str">
            <v>缺考</v>
          </cell>
          <cell r="H875" t="str">
            <v>缺考</v>
          </cell>
        </row>
        <row r="876">
          <cell r="F876">
            <v>12026291117</v>
          </cell>
          <cell r="G876" t="str">
            <v>缺考</v>
          </cell>
          <cell r="H876" t="str">
            <v>缺考</v>
          </cell>
        </row>
        <row r="877">
          <cell r="F877">
            <v>12026291127</v>
          </cell>
          <cell r="G877" t="str">
            <v>缺考</v>
          </cell>
          <cell r="H877" t="str">
            <v>缺考</v>
          </cell>
        </row>
        <row r="878">
          <cell r="F878">
            <v>12026291129</v>
          </cell>
          <cell r="G878" t="str">
            <v>缺考</v>
          </cell>
          <cell r="H878" t="str">
            <v>缺考</v>
          </cell>
        </row>
        <row r="879">
          <cell r="F879">
            <v>12026291201</v>
          </cell>
          <cell r="G879" t="str">
            <v>缺考</v>
          </cell>
          <cell r="H879" t="str">
            <v>缺考</v>
          </cell>
        </row>
        <row r="880">
          <cell r="F880">
            <v>12026291205</v>
          </cell>
          <cell r="G880" t="str">
            <v>缺考</v>
          </cell>
          <cell r="H880" t="str">
            <v>缺考</v>
          </cell>
        </row>
        <row r="881">
          <cell r="F881">
            <v>12026291206</v>
          </cell>
          <cell r="G881" t="str">
            <v>缺考</v>
          </cell>
          <cell r="H881" t="str">
            <v>缺考</v>
          </cell>
        </row>
        <row r="882">
          <cell r="F882">
            <v>12026291208</v>
          </cell>
          <cell r="G882" t="str">
            <v>缺考</v>
          </cell>
          <cell r="H882" t="str">
            <v>缺考</v>
          </cell>
        </row>
        <row r="883">
          <cell r="F883">
            <v>12026291213</v>
          </cell>
          <cell r="G883">
            <v>71.5</v>
          </cell>
          <cell r="H883">
            <v>37</v>
          </cell>
        </row>
        <row r="884">
          <cell r="F884">
            <v>12026291312</v>
          </cell>
          <cell r="G884">
            <v>62.5</v>
          </cell>
          <cell r="H884">
            <v>43</v>
          </cell>
        </row>
        <row r="885">
          <cell r="F885">
            <v>12026291217</v>
          </cell>
          <cell r="G885">
            <v>47.5</v>
          </cell>
          <cell r="H885">
            <v>58</v>
          </cell>
        </row>
        <row r="886">
          <cell r="F886">
            <v>12026291319</v>
          </cell>
          <cell r="G886">
            <v>43</v>
          </cell>
          <cell r="H886">
            <v>62</v>
          </cell>
        </row>
        <row r="887">
          <cell r="F887">
            <v>12026291227</v>
          </cell>
          <cell r="G887">
            <v>51.5</v>
          </cell>
          <cell r="H887">
            <v>53</v>
          </cell>
        </row>
        <row r="888">
          <cell r="F888">
            <v>12026291216</v>
          </cell>
          <cell r="G888">
            <v>53</v>
          </cell>
          <cell r="H888">
            <v>51</v>
          </cell>
        </row>
        <row r="889">
          <cell r="F889">
            <v>12026291219</v>
          </cell>
          <cell r="G889">
            <v>62.5</v>
          </cell>
          <cell r="H889">
            <v>41</v>
          </cell>
        </row>
        <row r="890">
          <cell r="F890">
            <v>12026291223</v>
          </cell>
          <cell r="G890">
            <v>57.5</v>
          </cell>
          <cell r="H890">
            <v>44</v>
          </cell>
        </row>
        <row r="891">
          <cell r="F891">
            <v>12026291221</v>
          </cell>
          <cell r="G891">
            <v>49</v>
          </cell>
          <cell r="H891">
            <v>51</v>
          </cell>
        </row>
        <row r="892">
          <cell r="F892">
            <v>12026291215</v>
          </cell>
          <cell r="G892">
            <v>52</v>
          </cell>
          <cell r="H892">
            <v>46</v>
          </cell>
        </row>
        <row r="893">
          <cell r="F893">
            <v>12026291310</v>
          </cell>
          <cell r="G893">
            <v>41</v>
          </cell>
          <cell r="H893">
            <v>54</v>
          </cell>
        </row>
        <row r="894">
          <cell r="F894">
            <v>12026291220</v>
          </cell>
          <cell r="G894">
            <v>55.5</v>
          </cell>
          <cell r="H894">
            <v>37</v>
          </cell>
        </row>
        <row r="895">
          <cell r="F895">
            <v>12026291320</v>
          </cell>
          <cell r="G895">
            <v>56</v>
          </cell>
          <cell r="H895">
            <v>36</v>
          </cell>
        </row>
        <row r="896">
          <cell r="F896">
            <v>12026291212</v>
          </cell>
          <cell r="G896">
            <v>54</v>
          </cell>
          <cell r="H896">
            <v>38</v>
          </cell>
        </row>
        <row r="897">
          <cell r="F897">
            <v>12026291218</v>
          </cell>
          <cell r="G897">
            <v>44.5</v>
          </cell>
          <cell r="H897">
            <v>46</v>
          </cell>
        </row>
        <row r="898">
          <cell r="F898">
            <v>12026291224</v>
          </cell>
          <cell r="G898">
            <v>57</v>
          </cell>
          <cell r="H898">
            <v>32</v>
          </cell>
        </row>
        <row r="899">
          <cell r="F899">
            <v>12026291305</v>
          </cell>
          <cell r="G899">
            <v>47.5</v>
          </cell>
          <cell r="H899">
            <v>41</v>
          </cell>
        </row>
        <row r="900">
          <cell r="F900">
            <v>12026291222</v>
          </cell>
          <cell r="G900">
            <v>45.5</v>
          </cell>
          <cell r="H900">
            <v>43</v>
          </cell>
        </row>
        <row r="901">
          <cell r="F901">
            <v>12026291311</v>
          </cell>
          <cell r="G901">
            <v>40.5</v>
          </cell>
          <cell r="H901">
            <v>48</v>
          </cell>
        </row>
        <row r="902">
          <cell r="F902">
            <v>12026291214</v>
          </cell>
          <cell r="G902">
            <v>40.5</v>
          </cell>
          <cell r="H902">
            <v>46</v>
          </cell>
        </row>
        <row r="903">
          <cell r="F903">
            <v>12026291225</v>
          </cell>
          <cell r="G903">
            <v>46</v>
          </cell>
          <cell r="H903">
            <v>39</v>
          </cell>
        </row>
        <row r="904">
          <cell r="F904">
            <v>12026291314</v>
          </cell>
          <cell r="G904">
            <v>42</v>
          </cell>
          <cell r="H904">
            <v>40</v>
          </cell>
        </row>
        <row r="905">
          <cell r="F905">
            <v>12026291309</v>
          </cell>
          <cell r="G905">
            <v>44.5</v>
          </cell>
          <cell r="H905">
            <v>34</v>
          </cell>
        </row>
        <row r="906">
          <cell r="F906">
            <v>12026291229</v>
          </cell>
          <cell r="G906">
            <v>48.5</v>
          </cell>
          <cell r="H906">
            <v>28</v>
          </cell>
        </row>
        <row r="907">
          <cell r="F907">
            <v>12026291316</v>
          </cell>
          <cell r="G907">
            <v>41</v>
          </cell>
          <cell r="H907">
            <v>35</v>
          </cell>
        </row>
        <row r="908">
          <cell r="F908">
            <v>12026291307</v>
          </cell>
          <cell r="G908">
            <v>42</v>
          </cell>
          <cell r="H908">
            <v>30</v>
          </cell>
        </row>
        <row r="909">
          <cell r="F909">
            <v>12026291317</v>
          </cell>
          <cell r="G909">
            <v>41.5</v>
          </cell>
          <cell r="H909">
            <v>30</v>
          </cell>
        </row>
        <row r="910">
          <cell r="F910">
            <v>12026291308</v>
          </cell>
          <cell r="G910">
            <v>32</v>
          </cell>
          <cell r="H910">
            <v>28</v>
          </cell>
        </row>
        <row r="911">
          <cell r="F911">
            <v>12026291228</v>
          </cell>
          <cell r="G911">
            <v>0</v>
          </cell>
          <cell r="H911">
            <v>0</v>
          </cell>
        </row>
        <row r="912">
          <cell r="F912">
            <v>12026291211</v>
          </cell>
          <cell r="G912" t="str">
            <v>缺考</v>
          </cell>
          <cell r="H912" t="str">
            <v>缺考</v>
          </cell>
        </row>
        <row r="913">
          <cell r="F913">
            <v>12026291226</v>
          </cell>
          <cell r="G913" t="str">
            <v>缺考</v>
          </cell>
          <cell r="H913" t="str">
            <v>缺考</v>
          </cell>
        </row>
        <row r="914">
          <cell r="F914">
            <v>12026291230</v>
          </cell>
          <cell r="G914" t="str">
            <v>缺考</v>
          </cell>
          <cell r="H914" t="str">
            <v>缺考</v>
          </cell>
        </row>
        <row r="915">
          <cell r="F915">
            <v>12026291301</v>
          </cell>
          <cell r="G915" t="str">
            <v>缺考</v>
          </cell>
          <cell r="H915" t="str">
            <v>缺考</v>
          </cell>
        </row>
        <row r="916">
          <cell r="F916">
            <v>12026291302</v>
          </cell>
          <cell r="G916" t="str">
            <v>缺考</v>
          </cell>
          <cell r="H916" t="str">
            <v>缺考</v>
          </cell>
        </row>
        <row r="917">
          <cell r="F917">
            <v>12026291303</v>
          </cell>
          <cell r="G917" t="str">
            <v>缺考</v>
          </cell>
          <cell r="H917" t="str">
            <v>缺考</v>
          </cell>
        </row>
        <row r="918">
          <cell r="F918">
            <v>12026291304</v>
          </cell>
          <cell r="G918" t="str">
            <v>缺考</v>
          </cell>
          <cell r="H918" t="str">
            <v>缺考</v>
          </cell>
        </row>
        <row r="919">
          <cell r="F919">
            <v>12026291306</v>
          </cell>
          <cell r="G919" t="str">
            <v>缺考</v>
          </cell>
          <cell r="H919" t="str">
            <v>缺考</v>
          </cell>
        </row>
        <row r="920">
          <cell r="F920">
            <v>12026291313</v>
          </cell>
          <cell r="G920" t="str">
            <v>缺考</v>
          </cell>
          <cell r="H920" t="str">
            <v>缺考</v>
          </cell>
        </row>
        <row r="921">
          <cell r="F921">
            <v>12026291315</v>
          </cell>
          <cell r="G921" t="str">
            <v>缺考</v>
          </cell>
          <cell r="H921" t="str">
            <v>缺考</v>
          </cell>
        </row>
        <row r="922">
          <cell r="F922">
            <v>12026291318</v>
          </cell>
          <cell r="G922" t="str">
            <v>缺考</v>
          </cell>
          <cell r="H922" t="str">
            <v>缺考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</sheetNames>
    <sheetDataSet>
      <sheetData sheetId="0" refreshError="1"/>
      <sheetData sheetId="1" refreshError="1">
        <row r="4">
          <cell r="F4">
            <v>12035012410</v>
          </cell>
          <cell r="G4">
            <v>63.5</v>
          </cell>
          <cell r="H4">
            <v>87</v>
          </cell>
        </row>
        <row r="5">
          <cell r="F5">
            <v>12035012412</v>
          </cell>
          <cell r="G5">
            <v>64.5</v>
          </cell>
          <cell r="H5">
            <v>84</v>
          </cell>
        </row>
        <row r="6">
          <cell r="F6">
            <v>12035012413</v>
          </cell>
          <cell r="G6">
            <v>63</v>
          </cell>
          <cell r="H6">
            <v>79</v>
          </cell>
        </row>
        <row r="7">
          <cell r="F7">
            <v>12035012411</v>
          </cell>
          <cell r="G7">
            <v>59</v>
          </cell>
          <cell r="H7">
            <v>73</v>
          </cell>
        </row>
        <row r="8">
          <cell r="F8">
            <v>12035012414</v>
          </cell>
          <cell r="G8">
            <v>63</v>
          </cell>
          <cell r="H8">
            <v>65</v>
          </cell>
        </row>
        <row r="9">
          <cell r="F9">
            <v>12035012423</v>
          </cell>
          <cell r="G9">
            <v>57</v>
          </cell>
          <cell r="H9">
            <v>59</v>
          </cell>
        </row>
        <row r="10">
          <cell r="F10">
            <v>12035012417</v>
          </cell>
          <cell r="G10">
            <v>38.5</v>
          </cell>
          <cell r="H10">
            <v>69</v>
          </cell>
        </row>
        <row r="11">
          <cell r="F11">
            <v>12035012424</v>
          </cell>
          <cell r="G11">
            <v>56.5</v>
          </cell>
          <cell r="H11">
            <v>53</v>
          </cell>
        </row>
        <row r="12">
          <cell r="F12">
            <v>12035012428</v>
          </cell>
          <cell r="G12">
            <v>50</v>
          </cell>
          <cell r="H12">
            <v>49</v>
          </cell>
        </row>
        <row r="13">
          <cell r="F13">
            <v>12035012427</v>
          </cell>
          <cell r="G13">
            <v>39</v>
          </cell>
          <cell r="H13">
            <v>52</v>
          </cell>
        </row>
        <row r="14">
          <cell r="F14">
            <v>12035012419</v>
          </cell>
          <cell r="G14">
            <v>42</v>
          </cell>
          <cell r="H14">
            <v>42</v>
          </cell>
        </row>
        <row r="15">
          <cell r="F15">
            <v>12035012415</v>
          </cell>
          <cell r="G15">
            <v>49.5</v>
          </cell>
          <cell r="H15">
            <v>36</v>
          </cell>
        </row>
        <row r="16">
          <cell r="F16">
            <v>12035012422</v>
          </cell>
          <cell r="G16">
            <v>36</v>
          </cell>
          <cell r="H16">
            <v>42</v>
          </cell>
        </row>
        <row r="17">
          <cell r="F17">
            <v>12035012416</v>
          </cell>
          <cell r="G17">
            <v>47.5</v>
          </cell>
          <cell r="H17">
            <v>33</v>
          </cell>
        </row>
        <row r="18">
          <cell r="F18">
            <v>12035012421</v>
          </cell>
          <cell r="G18">
            <v>42</v>
          </cell>
          <cell r="H18">
            <v>32</v>
          </cell>
        </row>
        <row r="19">
          <cell r="F19">
            <v>12035012425</v>
          </cell>
          <cell r="G19">
            <v>44.5</v>
          </cell>
          <cell r="H19">
            <v>24</v>
          </cell>
        </row>
        <row r="20">
          <cell r="F20">
            <v>12035012420</v>
          </cell>
          <cell r="G20">
            <v>60.5</v>
          </cell>
          <cell r="H20">
            <v>11</v>
          </cell>
        </row>
        <row r="21">
          <cell r="F21">
            <v>12035012418</v>
          </cell>
          <cell r="G21" t="str">
            <v>缺考</v>
          </cell>
          <cell r="H21" t="str">
            <v>缺考</v>
          </cell>
        </row>
        <row r="22">
          <cell r="F22">
            <v>12035012426</v>
          </cell>
          <cell r="G22" t="str">
            <v>缺考</v>
          </cell>
          <cell r="H22" t="str">
            <v>缺考</v>
          </cell>
        </row>
        <row r="23">
          <cell r="F23">
            <v>12035012429</v>
          </cell>
          <cell r="G23" t="str">
            <v>缺考</v>
          </cell>
          <cell r="H23" t="str">
            <v>缺考</v>
          </cell>
        </row>
        <row r="24">
          <cell r="F24">
            <v>12035012207</v>
          </cell>
          <cell r="G24">
            <v>71</v>
          </cell>
          <cell r="H24">
            <v>58</v>
          </cell>
        </row>
        <row r="25">
          <cell r="F25">
            <v>12035012208</v>
          </cell>
          <cell r="G25">
            <v>64.5</v>
          </cell>
          <cell r="H25">
            <v>62</v>
          </cell>
        </row>
        <row r="26">
          <cell r="F26">
            <v>12035012215</v>
          </cell>
          <cell r="G26">
            <v>69.5</v>
          </cell>
          <cell r="H26">
            <v>39</v>
          </cell>
        </row>
        <row r="27">
          <cell r="F27">
            <v>12035012216</v>
          </cell>
          <cell r="G27">
            <v>55.5</v>
          </cell>
          <cell r="H27">
            <v>47</v>
          </cell>
        </row>
        <row r="28">
          <cell r="F28">
            <v>12035012211</v>
          </cell>
          <cell r="G28">
            <v>65.5</v>
          </cell>
          <cell r="H28">
            <v>38</v>
          </cell>
        </row>
        <row r="29">
          <cell r="F29">
            <v>12035012219</v>
          </cell>
          <cell r="G29">
            <v>56</v>
          </cell>
          <cell r="H29">
            <v>40</v>
          </cell>
        </row>
        <row r="30">
          <cell r="F30">
            <v>12035012212</v>
          </cell>
          <cell r="G30">
            <v>58.5</v>
          </cell>
          <cell r="H30">
            <v>33</v>
          </cell>
        </row>
        <row r="31">
          <cell r="F31">
            <v>12035012213</v>
          </cell>
          <cell r="G31">
            <v>56.5</v>
          </cell>
          <cell r="H31">
            <v>34</v>
          </cell>
        </row>
        <row r="32">
          <cell r="F32">
            <v>12035012217</v>
          </cell>
          <cell r="G32">
            <v>53.5</v>
          </cell>
          <cell r="H32">
            <v>35</v>
          </cell>
        </row>
        <row r="33">
          <cell r="F33">
            <v>12035012214</v>
          </cell>
          <cell r="G33">
            <v>55.5</v>
          </cell>
          <cell r="H33">
            <v>21</v>
          </cell>
        </row>
        <row r="34">
          <cell r="F34">
            <v>12035012209</v>
          </cell>
          <cell r="G34">
            <v>44.5</v>
          </cell>
          <cell r="H34">
            <v>21</v>
          </cell>
        </row>
        <row r="35">
          <cell r="F35">
            <v>12035012210</v>
          </cell>
          <cell r="G35" t="str">
            <v>缺考</v>
          </cell>
          <cell r="H35" t="str">
            <v>缺考</v>
          </cell>
        </row>
        <row r="36">
          <cell r="F36">
            <v>12035012218</v>
          </cell>
          <cell r="G36" t="str">
            <v>缺考</v>
          </cell>
          <cell r="H36" t="str">
            <v>缺考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opLeftCell="A4" workbookViewId="0">
      <selection activeCell="A26" sqref="A26:N28"/>
    </sheetView>
  </sheetViews>
  <sheetFormatPr defaultColWidth="9" defaultRowHeight="13.5"/>
  <cols>
    <col min="2" max="2" width="9.875" customWidth="1"/>
    <col min="3" max="3" width="12" customWidth="1"/>
    <col min="8" max="8" width="9" style="73"/>
  </cols>
  <sheetData>
    <row r="1" ht="2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49.5" spans="1:13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5</v>
      </c>
      <c r="H2" s="4" t="s">
        <v>7</v>
      </c>
      <c r="I2" s="4" t="s">
        <v>5</v>
      </c>
      <c r="J2" s="4" t="s">
        <v>8</v>
      </c>
      <c r="K2" s="4" t="s">
        <v>5</v>
      </c>
      <c r="L2" s="4" t="s">
        <v>9</v>
      </c>
      <c r="M2" s="4" t="s">
        <v>10</v>
      </c>
    </row>
    <row r="3" spans="1:14">
      <c r="A3" s="13"/>
      <c r="B3" s="9" t="s">
        <v>11</v>
      </c>
      <c r="C3" s="10">
        <v>12026294419</v>
      </c>
      <c r="D3" s="72">
        <f>VLOOKUP(C3,[1]Sheet1!$F$4:$G$922,2,0)</f>
        <v>56.5</v>
      </c>
      <c r="E3" s="72">
        <f>D3*0.3</f>
        <v>16.95</v>
      </c>
      <c r="F3" s="72">
        <f>VLOOKUP(C3,[1]Sheet1!$F$4:$H$922,3,0)</f>
        <v>68</v>
      </c>
      <c r="G3" s="72">
        <f>F3*0.2</f>
        <v>13.6</v>
      </c>
      <c r="H3" s="78">
        <v>78.6</v>
      </c>
      <c r="I3" s="72">
        <f>H3*0.2</f>
        <v>15.72</v>
      </c>
      <c r="J3" s="72"/>
      <c r="K3" s="72">
        <f>J3*0.3</f>
        <v>0</v>
      </c>
      <c r="L3" s="72">
        <f>E3+G3+I3+K3</f>
        <v>46.27</v>
      </c>
      <c r="M3" s="72"/>
      <c r="N3" s="10" t="s">
        <v>12</v>
      </c>
    </row>
    <row r="4" spans="1:14">
      <c r="A4" s="13"/>
      <c r="B4" s="9" t="s">
        <v>11</v>
      </c>
      <c r="C4" s="10">
        <v>12026294425</v>
      </c>
      <c r="D4" s="72">
        <f>VLOOKUP(C4,[1]Sheet1!$F$4:$G$922,2,0)</f>
        <v>46</v>
      </c>
      <c r="E4" s="72">
        <f t="shared" ref="E4:E24" si="0">D4*0.3</f>
        <v>13.8</v>
      </c>
      <c r="F4" s="72">
        <f>VLOOKUP(C4,[1]Sheet1!$F$4:$H$922,3,0)</f>
        <v>62.5</v>
      </c>
      <c r="G4" s="72">
        <f t="shared" ref="G4:G24" si="1">F4*0.2</f>
        <v>12.5</v>
      </c>
      <c r="H4" s="78">
        <v>0</v>
      </c>
      <c r="I4" s="72">
        <f t="shared" ref="I4:I24" si="2">H4*0.2</f>
        <v>0</v>
      </c>
      <c r="J4" s="72"/>
      <c r="K4" s="72">
        <f t="shared" ref="K4:K24" si="3">J4*0.3</f>
        <v>0</v>
      </c>
      <c r="L4" s="72">
        <f t="shared" ref="L4:L24" si="4">E4+G4+I4+K4</f>
        <v>26.3</v>
      </c>
      <c r="M4" s="72"/>
      <c r="N4" s="10" t="s">
        <v>13</v>
      </c>
    </row>
    <row r="5" spans="1:14">
      <c r="A5" s="13"/>
      <c r="B5" s="9" t="s">
        <v>11</v>
      </c>
      <c r="C5" s="10">
        <v>12026294427</v>
      </c>
      <c r="D5" s="72">
        <f>VLOOKUP(C5,[1]Sheet1!$F$4:$G$922,2,0)</f>
        <v>46</v>
      </c>
      <c r="E5" s="72">
        <f t="shared" si="0"/>
        <v>13.8</v>
      </c>
      <c r="F5" s="72">
        <f>VLOOKUP(C5,[1]Sheet1!$F$4:$H$922,3,0)</f>
        <v>53.5</v>
      </c>
      <c r="G5" s="72">
        <f t="shared" si="1"/>
        <v>10.7</v>
      </c>
      <c r="H5" s="78">
        <v>83.4</v>
      </c>
      <c r="I5" s="72">
        <f t="shared" si="2"/>
        <v>16.68</v>
      </c>
      <c r="J5" s="72"/>
      <c r="K5" s="72">
        <f t="shared" si="3"/>
        <v>0</v>
      </c>
      <c r="L5" s="72">
        <f t="shared" si="4"/>
        <v>41.18</v>
      </c>
      <c r="M5" s="72"/>
      <c r="N5" s="10" t="s">
        <v>14</v>
      </c>
    </row>
    <row r="6" spans="1:14">
      <c r="A6" s="13"/>
      <c r="B6" s="9"/>
      <c r="C6" s="10"/>
      <c r="D6" s="72"/>
      <c r="E6" s="72"/>
      <c r="F6" s="72"/>
      <c r="G6" s="72"/>
      <c r="H6" s="78"/>
      <c r="I6" s="72"/>
      <c r="J6" s="72"/>
      <c r="K6" s="72"/>
      <c r="L6" s="72"/>
      <c r="M6" s="72"/>
      <c r="N6" s="10"/>
    </row>
    <row r="7" spans="1:14">
      <c r="A7" s="13"/>
      <c r="B7" s="9" t="s">
        <v>15</v>
      </c>
      <c r="C7" s="10">
        <v>12026293513</v>
      </c>
      <c r="D7" s="72">
        <f>VLOOKUP(C7,[1]Sheet1!$F$4:$G$922,2,0)</f>
        <v>64</v>
      </c>
      <c r="E7" s="72">
        <f t="shared" si="0"/>
        <v>19.2</v>
      </c>
      <c r="F7" s="72">
        <f>VLOOKUP(C7,[1]Sheet1!$F$4:$H$922,3,0)</f>
        <v>85</v>
      </c>
      <c r="G7" s="72">
        <f t="shared" si="1"/>
        <v>17</v>
      </c>
      <c r="H7" s="78">
        <v>0</v>
      </c>
      <c r="I7" s="72">
        <f t="shared" si="2"/>
        <v>0</v>
      </c>
      <c r="J7" s="72"/>
      <c r="K7" s="72">
        <f t="shared" si="3"/>
        <v>0</v>
      </c>
      <c r="L7" s="72">
        <f t="shared" si="4"/>
        <v>36.2</v>
      </c>
      <c r="M7" s="72"/>
      <c r="N7" s="10" t="s">
        <v>16</v>
      </c>
    </row>
    <row r="8" spans="1:14">
      <c r="A8" s="13"/>
      <c r="B8" s="9" t="s">
        <v>15</v>
      </c>
      <c r="C8" s="10">
        <v>12026293508</v>
      </c>
      <c r="D8" s="72">
        <f>VLOOKUP(C8,[1]Sheet1!$F$4:$G$922,2,0)</f>
        <v>68.5</v>
      </c>
      <c r="E8" s="72">
        <f t="shared" si="0"/>
        <v>20.55</v>
      </c>
      <c r="F8" s="72">
        <f>VLOOKUP(C8,[1]Sheet1!$F$4:$H$922,3,0)</f>
        <v>79</v>
      </c>
      <c r="G8" s="72">
        <f t="shared" si="1"/>
        <v>15.8</v>
      </c>
      <c r="H8" s="78">
        <v>86.8</v>
      </c>
      <c r="I8" s="72">
        <f t="shared" si="2"/>
        <v>17.36</v>
      </c>
      <c r="J8" s="72"/>
      <c r="K8" s="72">
        <f t="shared" si="3"/>
        <v>0</v>
      </c>
      <c r="L8" s="72">
        <f t="shared" si="4"/>
        <v>53.71</v>
      </c>
      <c r="M8" s="72"/>
      <c r="N8" s="10" t="s">
        <v>17</v>
      </c>
    </row>
    <row r="9" spans="1:14">
      <c r="A9" s="13"/>
      <c r="B9" s="9" t="s">
        <v>15</v>
      </c>
      <c r="C9" s="10">
        <v>12026293427</v>
      </c>
      <c r="D9" s="72">
        <f>VLOOKUP(C9,[1]Sheet1!$F$4:$G$922,2,0)</f>
        <v>63</v>
      </c>
      <c r="E9" s="72">
        <f t="shared" si="0"/>
        <v>18.9</v>
      </c>
      <c r="F9" s="72">
        <f>VLOOKUP(C9,[1]Sheet1!$F$4:$H$922,3,0)</f>
        <v>83.5</v>
      </c>
      <c r="G9" s="72">
        <f t="shared" si="1"/>
        <v>16.7</v>
      </c>
      <c r="H9" s="78">
        <v>78.8</v>
      </c>
      <c r="I9" s="72">
        <f t="shared" si="2"/>
        <v>15.76</v>
      </c>
      <c r="J9" s="72"/>
      <c r="K9" s="72">
        <f t="shared" si="3"/>
        <v>0</v>
      </c>
      <c r="L9" s="72">
        <f t="shared" si="4"/>
        <v>51.36</v>
      </c>
      <c r="M9" s="72"/>
      <c r="N9" s="10" t="s">
        <v>18</v>
      </c>
    </row>
    <row r="10" spans="1:14">
      <c r="A10" s="13"/>
      <c r="B10" s="9"/>
      <c r="C10" s="10"/>
      <c r="D10" s="72"/>
      <c r="E10" s="72"/>
      <c r="F10" s="72"/>
      <c r="G10" s="72"/>
      <c r="H10" s="78"/>
      <c r="I10" s="72"/>
      <c r="J10" s="72"/>
      <c r="K10" s="72"/>
      <c r="L10" s="72"/>
      <c r="M10" s="72"/>
      <c r="N10" s="10"/>
    </row>
    <row r="11" spans="1:14">
      <c r="A11" s="13"/>
      <c r="B11" s="9" t="s">
        <v>19</v>
      </c>
      <c r="C11" s="10">
        <v>12026294617</v>
      </c>
      <c r="D11" s="72">
        <f>VLOOKUP(C11,[1]Sheet1!$F$4:$G$922,2,0)</f>
        <v>69</v>
      </c>
      <c r="E11" s="72">
        <f t="shared" si="0"/>
        <v>20.7</v>
      </c>
      <c r="F11" s="72">
        <f>VLOOKUP(C11,[1]Sheet1!$F$4:$H$922,3,0)</f>
        <v>71</v>
      </c>
      <c r="G11" s="72">
        <f t="shared" si="1"/>
        <v>14.2</v>
      </c>
      <c r="H11" s="78">
        <v>79.6</v>
      </c>
      <c r="I11" s="72">
        <f t="shared" si="2"/>
        <v>15.92</v>
      </c>
      <c r="J11" s="72"/>
      <c r="K11" s="72">
        <f t="shared" si="3"/>
        <v>0</v>
      </c>
      <c r="L11" s="72">
        <f t="shared" si="4"/>
        <v>50.82</v>
      </c>
      <c r="M11" s="72"/>
      <c r="N11" s="10" t="s">
        <v>20</v>
      </c>
    </row>
    <row r="12" spans="1:14">
      <c r="A12" s="13"/>
      <c r="B12" s="9" t="s">
        <v>19</v>
      </c>
      <c r="C12" s="10">
        <v>12026294611</v>
      </c>
      <c r="D12" s="72">
        <f>VLOOKUP(C12,[1]Sheet1!$F$4:$G$922,2,0)</f>
        <v>63</v>
      </c>
      <c r="E12" s="72">
        <f t="shared" si="0"/>
        <v>18.9</v>
      </c>
      <c r="F12" s="72">
        <f>VLOOKUP(C12,[1]Sheet1!$F$4:$H$922,3,0)</f>
        <v>77</v>
      </c>
      <c r="G12" s="72">
        <f t="shared" si="1"/>
        <v>15.4</v>
      </c>
      <c r="H12" s="78">
        <v>81.4</v>
      </c>
      <c r="I12" s="72">
        <f t="shared" si="2"/>
        <v>16.28</v>
      </c>
      <c r="J12" s="72"/>
      <c r="K12" s="72">
        <f t="shared" si="3"/>
        <v>0</v>
      </c>
      <c r="L12" s="72">
        <f t="shared" si="4"/>
        <v>50.58</v>
      </c>
      <c r="M12" s="72"/>
      <c r="N12" s="10" t="s">
        <v>21</v>
      </c>
    </row>
    <row r="13" spans="1:14">
      <c r="A13" s="13"/>
      <c r="B13" s="9" t="s">
        <v>19</v>
      </c>
      <c r="C13" s="10">
        <v>12026294613</v>
      </c>
      <c r="D13" s="72">
        <f>VLOOKUP(C13,[1]Sheet1!$F$4:$G$922,2,0)</f>
        <v>60.5</v>
      </c>
      <c r="E13" s="72">
        <f t="shared" si="0"/>
        <v>18.15</v>
      </c>
      <c r="F13" s="72">
        <f>VLOOKUP(C13,[1]Sheet1!$F$4:$H$922,3,0)</f>
        <v>74</v>
      </c>
      <c r="G13" s="72">
        <f t="shared" si="1"/>
        <v>14.8</v>
      </c>
      <c r="H13" s="78">
        <v>77.4</v>
      </c>
      <c r="I13" s="72">
        <f t="shared" si="2"/>
        <v>15.48</v>
      </c>
      <c r="J13" s="72"/>
      <c r="K13" s="72">
        <f t="shared" si="3"/>
        <v>0</v>
      </c>
      <c r="L13" s="72">
        <f t="shared" si="4"/>
        <v>48.43</v>
      </c>
      <c r="M13" s="72"/>
      <c r="N13" s="10" t="s">
        <v>22</v>
      </c>
    </row>
    <row r="14" spans="1:14">
      <c r="A14" s="13"/>
      <c r="B14" s="9" t="s">
        <v>19</v>
      </c>
      <c r="C14" s="10">
        <v>12026294627</v>
      </c>
      <c r="D14" s="72">
        <f>VLOOKUP(C14,[1]Sheet1!$F$4:$G$922,2,0)</f>
        <v>55</v>
      </c>
      <c r="E14" s="72">
        <f t="shared" si="0"/>
        <v>16.5</v>
      </c>
      <c r="F14" s="72">
        <f>VLOOKUP(C14,[1]Sheet1!$F$4:$H$922,3,0)</f>
        <v>77</v>
      </c>
      <c r="G14" s="72">
        <f t="shared" si="1"/>
        <v>15.4</v>
      </c>
      <c r="H14" s="78">
        <v>79</v>
      </c>
      <c r="I14" s="72">
        <f t="shared" si="2"/>
        <v>15.8</v>
      </c>
      <c r="J14" s="72"/>
      <c r="K14" s="72">
        <f t="shared" si="3"/>
        <v>0</v>
      </c>
      <c r="L14" s="72">
        <f t="shared" si="4"/>
        <v>47.7</v>
      </c>
      <c r="M14" s="72"/>
      <c r="N14" s="10" t="s">
        <v>23</v>
      </c>
    </row>
    <row r="15" spans="1:14">
      <c r="A15" s="13"/>
      <c r="B15" s="9" t="s">
        <v>19</v>
      </c>
      <c r="C15" s="10">
        <v>12026294616</v>
      </c>
      <c r="D15" s="72">
        <f>VLOOKUP(C15,[1]Sheet1!$F$4:$G$922,2,0)</f>
        <v>53</v>
      </c>
      <c r="E15" s="72">
        <f t="shared" si="0"/>
        <v>15.9</v>
      </c>
      <c r="F15" s="72">
        <f>VLOOKUP(C15,[1]Sheet1!$F$4:$H$922,3,0)</f>
        <v>69</v>
      </c>
      <c r="G15" s="72">
        <f t="shared" si="1"/>
        <v>13.8</v>
      </c>
      <c r="H15" s="78">
        <v>81.6</v>
      </c>
      <c r="I15" s="72">
        <f t="shared" si="2"/>
        <v>16.32</v>
      </c>
      <c r="J15" s="72"/>
      <c r="K15" s="72">
        <f t="shared" si="3"/>
        <v>0</v>
      </c>
      <c r="L15" s="72">
        <f t="shared" si="4"/>
        <v>46.02</v>
      </c>
      <c r="M15" s="72"/>
      <c r="N15" s="10" t="s">
        <v>24</v>
      </c>
    </row>
    <row r="16" spans="1:14">
      <c r="A16" s="13"/>
      <c r="B16" s="9" t="s">
        <v>19</v>
      </c>
      <c r="C16" s="10">
        <v>12026294624</v>
      </c>
      <c r="D16" s="72">
        <f>VLOOKUP(C16,[1]Sheet1!$F$4:$G$922,2,0)</f>
        <v>51</v>
      </c>
      <c r="E16" s="72">
        <f t="shared" si="0"/>
        <v>15.3</v>
      </c>
      <c r="F16" s="72">
        <f>VLOOKUP(C16,[1]Sheet1!$F$4:$H$922,3,0)</f>
        <v>69</v>
      </c>
      <c r="G16" s="72">
        <f t="shared" si="1"/>
        <v>13.8</v>
      </c>
      <c r="H16" s="78">
        <v>72.8</v>
      </c>
      <c r="I16" s="72">
        <f t="shared" si="2"/>
        <v>14.56</v>
      </c>
      <c r="J16" s="72"/>
      <c r="K16" s="72">
        <f t="shared" si="3"/>
        <v>0</v>
      </c>
      <c r="L16" s="72">
        <f t="shared" si="4"/>
        <v>43.66</v>
      </c>
      <c r="M16" s="72"/>
      <c r="N16" s="10" t="s">
        <v>25</v>
      </c>
    </row>
    <row r="17" spans="1:14">
      <c r="A17" s="13"/>
      <c r="B17" s="9"/>
      <c r="C17" s="10"/>
      <c r="D17" s="72"/>
      <c r="E17" s="72"/>
      <c r="F17" s="72"/>
      <c r="G17" s="72"/>
      <c r="H17" s="78"/>
      <c r="I17" s="72"/>
      <c r="J17" s="72"/>
      <c r="K17" s="72"/>
      <c r="L17" s="72"/>
      <c r="M17" s="72"/>
      <c r="N17" s="10"/>
    </row>
    <row r="18" spans="1:14">
      <c r="A18" s="13"/>
      <c r="B18" s="9" t="s">
        <v>26</v>
      </c>
      <c r="C18" s="10">
        <v>12026294828</v>
      </c>
      <c r="D18" s="72">
        <f>VLOOKUP(C18,[1]Sheet1!$F$4:$G$922,2,0)</f>
        <v>73.5</v>
      </c>
      <c r="E18" s="72">
        <f t="shared" si="0"/>
        <v>22.05</v>
      </c>
      <c r="F18" s="72">
        <f>VLOOKUP(C18,[1]Sheet1!$F$4:$H$922,3,0)</f>
        <v>73</v>
      </c>
      <c r="G18" s="72">
        <f t="shared" si="1"/>
        <v>14.6</v>
      </c>
      <c r="H18" s="78">
        <v>86.6</v>
      </c>
      <c r="I18" s="72">
        <f t="shared" si="2"/>
        <v>17.32</v>
      </c>
      <c r="J18" s="72"/>
      <c r="K18" s="72">
        <f t="shared" si="3"/>
        <v>0</v>
      </c>
      <c r="L18" s="72">
        <f t="shared" si="4"/>
        <v>53.97</v>
      </c>
      <c r="M18" s="72"/>
      <c r="N18" s="10" t="s">
        <v>27</v>
      </c>
    </row>
    <row r="19" spans="1:14">
      <c r="A19" s="13"/>
      <c r="B19" s="9" t="s">
        <v>26</v>
      </c>
      <c r="C19" s="10">
        <v>12026294729</v>
      </c>
      <c r="D19" s="72">
        <f>VLOOKUP(C19,[1]Sheet1!$F$4:$G$922,2,0)</f>
        <v>68.5</v>
      </c>
      <c r="E19" s="72">
        <f t="shared" si="0"/>
        <v>20.55</v>
      </c>
      <c r="F19" s="72">
        <f>VLOOKUP(C19,[1]Sheet1!$F$4:$H$922,3,0)</f>
        <v>75</v>
      </c>
      <c r="G19" s="72">
        <f t="shared" si="1"/>
        <v>15</v>
      </c>
      <c r="H19" s="78">
        <v>80.6</v>
      </c>
      <c r="I19" s="72">
        <f t="shared" si="2"/>
        <v>16.12</v>
      </c>
      <c r="J19" s="72"/>
      <c r="K19" s="72">
        <f t="shared" si="3"/>
        <v>0</v>
      </c>
      <c r="L19" s="72">
        <f t="shared" si="4"/>
        <v>51.67</v>
      </c>
      <c r="M19" s="72"/>
      <c r="N19" s="10" t="s">
        <v>28</v>
      </c>
    </row>
    <row r="20" spans="1:14">
      <c r="A20" s="13"/>
      <c r="B20" s="9" t="s">
        <v>26</v>
      </c>
      <c r="C20" s="10">
        <v>12026294818</v>
      </c>
      <c r="D20" s="72">
        <f>VLOOKUP(C20,[1]Sheet1!$F$4:$G$922,2,0)</f>
        <v>74.5</v>
      </c>
      <c r="E20" s="72">
        <f t="shared" si="0"/>
        <v>22.35</v>
      </c>
      <c r="F20" s="72">
        <f>VLOOKUP(C20,[1]Sheet1!$F$4:$H$922,3,0)</f>
        <v>68</v>
      </c>
      <c r="G20" s="72">
        <f t="shared" si="1"/>
        <v>13.6</v>
      </c>
      <c r="H20" s="78">
        <v>81</v>
      </c>
      <c r="I20" s="72">
        <f t="shared" si="2"/>
        <v>16.2</v>
      </c>
      <c r="J20" s="72"/>
      <c r="K20" s="72">
        <f t="shared" si="3"/>
        <v>0</v>
      </c>
      <c r="L20" s="72">
        <f t="shared" si="4"/>
        <v>52.15</v>
      </c>
      <c r="M20" s="72"/>
      <c r="N20" s="10" t="s">
        <v>29</v>
      </c>
    </row>
    <row r="21" spans="1:14">
      <c r="A21" s="13"/>
      <c r="B21" s="9"/>
      <c r="C21" s="10"/>
      <c r="D21" s="72"/>
      <c r="E21" s="72"/>
      <c r="F21" s="72"/>
      <c r="G21" s="72"/>
      <c r="H21" s="78"/>
      <c r="I21" s="72"/>
      <c r="J21" s="72"/>
      <c r="K21" s="72"/>
      <c r="L21" s="72"/>
      <c r="M21" s="72"/>
      <c r="N21" s="10"/>
    </row>
    <row r="22" ht="24" spans="1:14">
      <c r="A22" s="13"/>
      <c r="B22" s="9" t="s">
        <v>30</v>
      </c>
      <c r="C22" s="10">
        <v>12026290521</v>
      </c>
      <c r="D22" s="72">
        <f>VLOOKUP(C22,[1]Sheet1!$F$4:$G$922,2,0)</f>
        <v>54</v>
      </c>
      <c r="E22" s="72">
        <f t="shared" si="0"/>
        <v>16.2</v>
      </c>
      <c r="F22" s="72">
        <f>VLOOKUP(C22,[1]Sheet1!$F$4:$H$922,3,0)</f>
        <v>79</v>
      </c>
      <c r="G22" s="72">
        <f t="shared" si="1"/>
        <v>15.8</v>
      </c>
      <c r="H22" s="78">
        <v>83.2</v>
      </c>
      <c r="I22" s="72">
        <f t="shared" si="2"/>
        <v>16.64</v>
      </c>
      <c r="J22" s="72"/>
      <c r="K22" s="72">
        <f t="shared" si="3"/>
        <v>0</v>
      </c>
      <c r="L22" s="72">
        <f t="shared" si="4"/>
        <v>48.64</v>
      </c>
      <c r="M22" s="72"/>
      <c r="N22" s="10" t="s">
        <v>31</v>
      </c>
    </row>
    <row r="23" ht="24" spans="1:14">
      <c r="A23" s="13"/>
      <c r="B23" s="9" t="s">
        <v>30</v>
      </c>
      <c r="C23" s="10">
        <v>12026290523</v>
      </c>
      <c r="D23" s="72">
        <f>VLOOKUP(C23,[1]Sheet1!$F$4:$G$922,2,0)</f>
        <v>61</v>
      </c>
      <c r="E23" s="72">
        <f t="shared" si="0"/>
        <v>18.3</v>
      </c>
      <c r="F23" s="72">
        <f>VLOOKUP(C23,[1]Sheet1!$F$4:$H$922,3,0)</f>
        <v>70</v>
      </c>
      <c r="G23" s="72">
        <f t="shared" si="1"/>
        <v>14</v>
      </c>
      <c r="H23" s="78">
        <v>82.2</v>
      </c>
      <c r="I23" s="72">
        <f t="shared" si="2"/>
        <v>16.44</v>
      </c>
      <c r="J23" s="72"/>
      <c r="K23" s="72">
        <f t="shared" si="3"/>
        <v>0</v>
      </c>
      <c r="L23" s="72">
        <f t="shared" si="4"/>
        <v>48.74</v>
      </c>
      <c r="M23" s="72"/>
      <c r="N23" s="10" t="s">
        <v>32</v>
      </c>
    </row>
    <row r="24" ht="24" spans="1:14">
      <c r="A24" s="13"/>
      <c r="B24" s="9" t="s">
        <v>30</v>
      </c>
      <c r="C24" s="10">
        <v>12026290527</v>
      </c>
      <c r="D24" s="72">
        <f>VLOOKUP(C24,[1]Sheet1!$F$4:$G$922,2,0)</f>
        <v>63</v>
      </c>
      <c r="E24" s="72">
        <f t="shared" si="0"/>
        <v>18.9</v>
      </c>
      <c r="F24" s="72">
        <f>VLOOKUP(C24,[1]Sheet1!$F$4:$H$922,3,0)</f>
        <v>63</v>
      </c>
      <c r="G24" s="72">
        <f t="shared" si="1"/>
        <v>12.6</v>
      </c>
      <c r="H24" s="78">
        <v>82.8</v>
      </c>
      <c r="I24" s="72">
        <f t="shared" si="2"/>
        <v>16.56</v>
      </c>
      <c r="J24" s="72"/>
      <c r="K24" s="72">
        <f t="shared" si="3"/>
        <v>0</v>
      </c>
      <c r="L24" s="72">
        <f t="shared" si="4"/>
        <v>48.06</v>
      </c>
      <c r="M24" s="72"/>
      <c r="N24" s="10" t="s">
        <v>33</v>
      </c>
    </row>
    <row r="25" spans="1:14">
      <c r="A25" s="13"/>
      <c r="B25" s="9"/>
      <c r="C25" s="10"/>
      <c r="D25" s="72"/>
      <c r="E25" s="72"/>
      <c r="F25" s="72"/>
      <c r="G25" s="72"/>
      <c r="H25" s="78"/>
      <c r="I25" s="72"/>
      <c r="J25" s="72"/>
      <c r="K25" s="72"/>
      <c r="L25" s="72"/>
      <c r="M25" s="72"/>
      <c r="N25" s="10"/>
    </row>
    <row r="26" ht="24" spans="1:14">
      <c r="A26" s="13"/>
      <c r="B26" s="9" t="s">
        <v>34</v>
      </c>
      <c r="C26" s="10">
        <v>12026294529</v>
      </c>
      <c r="D26" s="72">
        <f>VLOOKUP(C26,[1]Sheet1!$F$4:$G$922,2,0)</f>
        <v>55</v>
      </c>
      <c r="E26" s="72">
        <f>D26*0.3</f>
        <v>16.5</v>
      </c>
      <c r="F26" s="72">
        <f>VLOOKUP(C26,[1]Sheet1!$F$4:$H$922,3,0)</f>
        <v>67</v>
      </c>
      <c r="G26" s="72">
        <f>F26*0.2</f>
        <v>13.4</v>
      </c>
      <c r="H26" s="78">
        <v>78.2</v>
      </c>
      <c r="I26" s="72">
        <f>H26*0.2</f>
        <v>15.64</v>
      </c>
      <c r="J26" s="72"/>
      <c r="K26" s="72">
        <f>J26*0.3</f>
        <v>0</v>
      </c>
      <c r="L26" s="72">
        <f>E26+G26+I26+K26</f>
        <v>45.54</v>
      </c>
      <c r="M26" s="72"/>
      <c r="N26" s="10" t="s">
        <v>35</v>
      </c>
    </row>
    <row r="27" ht="24" spans="1:14">
      <c r="A27" s="13"/>
      <c r="B27" s="9" t="s">
        <v>34</v>
      </c>
      <c r="C27" s="10">
        <v>12026294601</v>
      </c>
      <c r="D27" s="72">
        <f>VLOOKUP(C27,[1]Sheet1!$F$4:$G$922,2,0)</f>
        <v>50.5</v>
      </c>
      <c r="E27" s="72">
        <f>D27*0.3</f>
        <v>15.15</v>
      </c>
      <c r="F27" s="72">
        <f>VLOOKUP(C27,[1]Sheet1!$F$4:$H$922,3,0)</f>
        <v>70</v>
      </c>
      <c r="G27" s="72">
        <f>F27*0.2</f>
        <v>14</v>
      </c>
      <c r="H27" s="78">
        <v>79.2</v>
      </c>
      <c r="I27" s="72">
        <f>H27*0.2</f>
        <v>15.84</v>
      </c>
      <c r="J27" s="72"/>
      <c r="K27" s="72">
        <f>J27*0.3</f>
        <v>0</v>
      </c>
      <c r="L27" s="72">
        <f>E27+G27+I27+K27</f>
        <v>44.99</v>
      </c>
      <c r="M27" s="72"/>
      <c r="N27" s="10" t="s">
        <v>36</v>
      </c>
    </row>
    <row r="28" ht="24" spans="1:14">
      <c r="A28" s="13"/>
      <c r="B28" s="9" t="s">
        <v>34</v>
      </c>
      <c r="C28" s="10">
        <v>12026294602</v>
      </c>
      <c r="D28" s="72">
        <f>VLOOKUP(C28,[1]Sheet1!$F$4:$G$922,2,0)</f>
        <v>45</v>
      </c>
      <c r="E28" s="72">
        <f>D28*0.3</f>
        <v>13.5</v>
      </c>
      <c r="F28" s="72">
        <f>VLOOKUP(C28,[1]Sheet1!$F$4:$H$922,3,0)</f>
        <v>52</v>
      </c>
      <c r="G28" s="72">
        <f>F28*0.2</f>
        <v>10.4</v>
      </c>
      <c r="H28" s="78">
        <v>65.8</v>
      </c>
      <c r="I28" s="72">
        <f>H28*0.2</f>
        <v>13.16</v>
      </c>
      <c r="J28" s="72"/>
      <c r="K28" s="72">
        <f>J28*0.3</f>
        <v>0</v>
      </c>
      <c r="L28" s="72">
        <f>E28+G28+I28+K28</f>
        <v>37.06</v>
      </c>
      <c r="M28" s="72"/>
      <c r="N28" s="10" t="s">
        <v>37</v>
      </c>
    </row>
    <row r="29" ht="161.1" customHeight="1" spans="1:13">
      <c r="A29" s="74" t="s">
        <v>38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</row>
    <row r="30" ht="39" customHeight="1" spans="1:13">
      <c r="A30" s="76" t="s">
        <v>39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</row>
  </sheetData>
  <mergeCells count="3">
    <mergeCell ref="A1:M1"/>
    <mergeCell ref="A29:M29"/>
    <mergeCell ref="A30:M30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topLeftCell="A16" workbookViewId="0">
      <selection activeCell="A24" sqref="A24:N30"/>
    </sheetView>
  </sheetViews>
  <sheetFormatPr defaultColWidth="9" defaultRowHeight="13.5"/>
  <cols>
    <col min="3" max="3" width="11.75" customWidth="1"/>
    <col min="4" max="6" width="9" style="73"/>
  </cols>
  <sheetData>
    <row r="1" ht="2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49.5" spans="1:13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5</v>
      </c>
      <c r="H2" s="4" t="s">
        <v>7</v>
      </c>
      <c r="I2" s="4" t="s">
        <v>5</v>
      </c>
      <c r="J2" s="4" t="s">
        <v>8</v>
      </c>
      <c r="K2" s="4" t="s">
        <v>5</v>
      </c>
      <c r="L2" s="4" t="s">
        <v>9</v>
      </c>
      <c r="M2" s="4" t="s">
        <v>10</v>
      </c>
    </row>
    <row r="3" ht="24" spans="1:14">
      <c r="A3" s="13"/>
      <c r="B3" s="9" t="s">
        <v>40</v>
      </c>
      <c r="C3" s="10">
        <v>12026300609</v>
      </c>
      <c r="D3" s="78">
        <f>VLOOKUP(C3,[1]Sheet1!$F$4:$G$922,2,0)</f>
        <v>65.5</v>
      </c>
      <c r="E3" s="78">
        <f>D3*0.3</f>
        <v>19.65</v>
      </c>
      <c r="F3" s="78">
        <f>VLOOKUP(C3,[1]Sheet1!$F$4:$H$922,3,0)</f>
        <v>81</v>
      </c>
      <c r="G3" s="78">
        <f>F3*0.2</f>
        <v>16.2</v>
      </c>
      <c r="H3" s="78">
        <v>76.8</v>
      </c>
      <c r="I3" s="78">
        <f>H3*0.2</f>
        <v>15.36</v>
      </c>
      <c r="J3" s="78"/>
      <c r="K3" s="78">
        <f>J3*0.3</f>
        <v>0</v>
      </c>
      <c r="L3" s="78">
        <f>E3+G3+I3+K3</f>
        <v>51.21</v>
      </c>
      <c r="M3" s="78"/>
      <c r="N3" s="10" t="s">
        <v>41</v>
      </c>
    </row>
    <row r="4" ht="24" spans="1:14">
      <c r="A4" s="13"/>
      <c r="B4" s="9" t="s">
        <v>40</v>
      </c>
      <c r="C4" s="10">
        <v>12026300501</v>
      </c>
      <c r="D4" s="78">
        <f>VLOOKUP(C4,[1]Sheet1!$F$4:$G$922,2,0)</f>
        <v>69</v>
      </c>
      <c r="E4" s="78">
        <f t="shared" ref="E4:E22" si="0">D4*0.3</f>
        <v>20.7</v>
      </c>
      <c r="F4" s="78">
        <f>VLOOKUP(C4,[1]Sheet1!$F$4:$H$922,3,0)</f>
        <v>70</v>
      </c>
      <c r="G4" s="78">
        <f t="shared" ref="G4:G22" si="1">F4*0.2</f>
        <v>14</v>
      </c>
      <c r="H4" s="78">
        <v>75.8</v>
      </c>
      <c r="I4" s="78">
        <f t="shared" ref="I4:I26" si="2">H4*0.2</f>
        <v>15.16</v>
      </c>
      <c r="J4" s="78"/>
      <c r="K4" s="78">
        <f t="shared" ref="K4:K26" si="3">J4*0.3</f>
        <v>0</v>
      </c>
      <c r="L4" s="78">
        <f t="shared" ref="L4:L26" si="4">E4+G4+I4+K4</f>
        <v>49.86</v>
      </c>
      <c r="M4" s="78"/>
      <c r="N4" s="10" t="s">
        <v>42</v>
      </c>
    </row>
    <row r="5" ht="24" spans="1:14">
      <c r="A5" s="13"/>
      <c r="B5" s="9" t="s">
        <v>40</v>
      </c>
      <c r="C5" s="10">
        <v>12026300616</v>
      </c>
      <c r="D5" s="78">
        <f>VLOOKUP(C5,[1]Sheet1!$F$4:$G$922,2,0)</f>
        <v>67.5</v>
      </c>
      <c r="E5" s="78">
        <f t="shared" si="0"/>
        <v>20.25</v>
      </c>
      <c r="F5" s="78">
        <f>VLOOKUP(C5,[1]Sheet1!$F$4:$H$922,3,0)</f>
        <v>52</v>
      </c>
      <c r="G5" s="78">
        <f t="shared" si="1"/>
        <v>10.4</v>
      </c>
      <c r="H5" s="78">
        <v>79.8</v>
      </c>
      <c r="I5" s="78">
        <f t="shared" si="2"/>
        <v>15.96</v>
      </c>
      <c r="J5" s="78"/>
      <c r="K5" s="78">
        <f t="shared" si="3"/>
        <v>0</v>
      </c>
      <c r="L5" s="78">
        <f t="shared" si="4"/>
        <v>46.61</v>
      </c>
      <c r="M5" s="78"/>
      <c r="N5" s="10" t="s">
        <v>43</v>
      </c>
    </row>
    <row r="6" spans="1:14">
      <c r="A6" s="13"/>
      <c r="B6" s="9"/>
      <c r="C6" s="10"/>
      <c r="D6" s="78"/>
      <c r="E6" s="78"/>
      <c r="F6" s="78"/>
      <c r="G6" s="78"/>
      <c r="H6" s="78"/>
      <c r="I6" s="78"/>
      <c r="J6" s="78"/>
      <c r="K6" s="78"/>
      <c r="L6" s="78"/>
      <c r="M6" s="78"/>
      <c r="N6" s="10"/>
    </row>
    <row r="7" ht="24" spans="1:14">
      <c r="A7" s="13"/>
      <c r="B7" s="9" t="s">
        <v>44</v>
      </c>
      <c r="C7" s="10">
        <v>12026300213</v>
      </c>
      <c r="D7" s="78">
        <f>VLOOKUP(C7,[1]Sheet1!$F$4:$G$922,2,0)</f>
        <v>65</v>
      </c>
      <c r="E7" s="78">
        <f t="shared" si="0"/>
        <v>19.5</v>
      </c>
      <c r="F7" s="78">
        <f>VLOOKUP(C7,[1]Sheet1!$F$4:$H$922,3,0)</f>
        <v>78.5</v>
      </c>
      <c r="G7" s="78">
        <f t="shared" si="1"/>
        <v>15.7</v>
      </c>
      <c r="H7" s="78">
        <v>74.4</v>
      </c>
      <c r="I7" s="78">
        <f t="shared" si="2"/>
        <v>14.88</v>
      </c>
      <c r="J7" s="78"/>
      <c r="K7" s="78">
        <f t="shared" si="3"/>
        <v>0</v>
      </c>
      <c r="L7" s="78">
        <f t="shared" si="4"/>
        <v>50.08</v>
      </c>
      <c r="M7" s="78"/>
      <c r="N7" s="10" t="s">
        <v>45</v>
      </c>
    </row>
    <row r="8" ht="24" spans="1:14">
      <c r="A8" s="13"/>
      <c r="B8" s="9" t="s">
        <v>44</v>
      </c>
      <c r="C8" s="10">
        <v>12026295003</v>
      </c>
      <c r="D8" s="78">
        <f>VLOOKUP(C8,[1]Sheet1!$F$4:$G$922,2,0)</f>
        <v>64.5</v>
      </c>
      <c r="E8" s="78">
        <f t="shared" si="0"/>
        <v>19.35</v>
      </c>
      <c r="F8" s="78">
        <f>VLOOKUP(C8,[1]Sheet1!$F$4:$H$922,3,0)</f>
        <v>77</v>
      </c>
      <c r="G8" s="78">
        <f t="shared" si="1"/>
        <v>15.4</v>
      </c>
      <c r="H8" s="78">
        <v>85.6</v>
      </c>
      <c r="I8" s="78">
        <f t="shared" si="2"/>
        <v>17.12</v>
      </c>
      <c r="J8" s="78"/>
      <c r="K8" s="78">
        <f t="shared" si="3"/>
        <v>0</v>
      </c>
      <c r="L8" s="78">
        <f t="shared" si="4"/>
        <v>51.87</v>
      </c>
      <c r="M8" s="78"/>
      <c r="N8" s="10" t="s">
        <v>46</v>
      </c>
    </row>
    <row r="9" ht="24" spans="1:14">
      <c r="A9" s="13"/>
      <c r="B9" s="9" t="s">
        <v>44</v>
      </c>
      <c r="C9" s="10">
        <v>12026295106</v>
      </c>
      <c r="D9" s="78">
        <f>VLOOKUP(C9,[1]Sheet1!$F$4:$G$922,2,0)</f>
        <v>61.5</v>
      </c>
      <c r="E9" s="78">
        <f t="shared" si="0"/>
        <v>18.45</v>
      </c>
      <c r="F9" s="78">
        <f>VLOOKUP(C9,[1]Sheet1!$F$4:$H$922,3,0)</f>
        <v>66.5</v>
      </c>
      <c r="G9" s="78">
        <f t="shared" si="1"/>
        <v>13.3</v>
      </c>
      <c r="H9" s="78">
        <v>77.6</v>
      </c>
      <c r="I9" s="78">
        <f t="shared" si="2"/>
        <v>15.52</v>
      </c>
      <c r="J9" s="78"/>
      <c r="K9" s="78">
        <f t="shared" si="3"/>
        <v>0</v>
      </c>
      <c r="L9" s="78">
        <f t="shared" si="4"/>
        <v>47.27</v>
      </c>
      <c r="M9" s="78"/>
      <c r="N9" s="10" t="s">
        <v>47</v>
      </c>
    </row>
    <row r="10" ht="24" spans="1:14">
      <c r="A10" s="13"/>
      <c r="B10" s="9" t="s">
        <v>44</v>
      </c>
      <c r="C10" s="10">
        <v>12026295111</v>
      </c>
      <c r="D10" s="78">
        <f>VLOOKUP(C10,[1]Sheet1!$F$4:$G$922,2,0)</f>
        <v>59</v>
      </c>
      <c r="E10" s="78">
        <f t="shared" si="0"/>
        <v>17.7</v>
      </c>
      <c r="F10" s="78">
        <f>VLOOKUP(C10,[1]Sheet1!$F$4:$H$922,3,0)</f>
        <v>69</v>
      </c>
      <c r="G10" s="78">
        <f t="shared" si="1"/>
        <v>13.8</v>
      </c>
      <c r="H10" s="78">
        <v>72.4</v>
      </c>
      <c r="I10" s="78">
        <f t="shared" si="2"/>
        <v>14.48</v>
      </c>
      <c r="J10" s="78"/>
      <c r="K10" s="78">
        <f t="shared" si="3"/>
        <v>0</v>
      </c>
      <c r="L10" s="78">
        <f t="shared" si="4"/>
        <v>45.98</v>
      </c>
      <c r="M10" s="78"/>
      <c r="N10" s="10" t="s">
        <v>48</v>
      </c>
    </row>
    <row r="11" spans="1:14">
      <c r="A11" s="13"/>
      <c r="B11" s="9"/>
      <c r="C11" s="10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10"/>
    </row>
    <row r="12" ht="24" spans="1:14">
      <c r="A12" s="13"/>
      <c r="B12" s="9" t="s">
        <v>49</v>
      </c>
      <c r="C12" s="10">
        <v>12026293608</v>
      </c>
      <c r="D12" s="78">
        <f>VLOOKUP(C12,[1]Sheet1!$F$4:$G$922,2,0)</f>
        <v>72</v>
      </c>
      <c r="E12" s="78">
        <f t="shared" si="0"/>
        <v>21.6</v>
      </c>
      <c r="F12" s="78">
        <f>VLOOKUP(C12,[1]Sheet1!$F$4:$H$922,3,0)</f>
        <v>68.5</v>
      </c>
      <c r="G12" s="78">
        <f t="shared" si="1"/>
        <v>13.7</v>
      </c>
      <c r="H12" s="78">
        <v>74.8</v>
      </c>
      <c r="I12" s="78">
        <f t="shared" si="2"/>
        <v>14.96</v>
      </c>
      <c r="J12" s="78"/>
      <c r="K12" s="78">
        <f t="shared" si="3"/>
        <v>0</v>
      </c>
      <c r="L12" s="78">
        <f t="shared" si="4"/>
        <v>50.26</v>
      </c>
      <c r="M12" s="78"/>
      <c r="N12" s="10" t="s">
        <v>50</v>
      </c>
    </row>
    <row r="13" ht="24" spans="1:14">
      <c r="A13" s="13"/>
      <c r="B13" s="9" t="s">
        <v>49</v>
      </c>
      <c r="C13" s="10">
        <v>12026293704</v>
      </c>
      <c r="D13" s="78">
        <f>VLOOKUP(C13,[1]Sheet1!$F$4:$G$922,2,0)</f>
        <v>58</v>
      </c>
      <c r="E13" s="78">
        <f t="shared" si="0"/>
        <v>17.4</v>
      </c>
      <c r="F13" s="78">
        <f>VLOOKUP(C13,[1]Sheet1!$F$4:$H$922,3,0)</f>
        <v>78</v>
      </c>
      <c r="G13" s="78">
        <f t="shared" si="1"/>
        <v>15.6</v>
      </c>
      <c r="H13" s="78">
        <v>79.2</v>
      </c>
      <c r="I13" s="78">
        <f t="shared" si="2"/>
        <v>15.84</v>
      </c>
      <c r="J13" s="78"/>
      <c r="K13" s="78">
        <f t="shared" si="3"/>
        <v>0</v>
      </c>
      <c r="L13" s="78">
        <f t="shared" si="4"/>
        <v>48.84</v>
      </c>
      <c r="M13" s="78"/>
      <c r="N13" s="10" t="s">
        <v>51</v>
      </c>
    </row>
    <row r="14" ht="24" spans="1:14">
      <c r="A14" s="13"/>
      <c r="B14" s="9" t="s">
        <v>49</v>
      </c>
      <c r="C14" s="10">
        <v>12026294101</v>
      </c>
      <c r="D14" s="78">
        <f>VLOOKUP(C14,[1]Sheet1!$F$4:$G$922,2,0)</f>
        <v>65.5</v>
      </c>
      <c r="E14" s="78">
        <f t="shared" si="0"/>
        <v>19.65</v>
      </c>
      <c r="F14" s="78">
        <f>VLOOKUP(C14,[1]Sheet1!$F$4:$H$922,3,0)</f>
        <v>64</v>
      </c>
      <c r="G14" s="78">
        <f t="shared" si="1"/>
        <v>12.8</v>
      </c>
      <c r="H14" s="78">
        <v>64.8</v>
      </c>
      <c r="I14" s="78">
        <f t="shared" si="2"/>
        <v>12.96</v>
      </c>
      <c r="J14" s="78"/>
      <c r="K14" s="78">
        <f t="shared" si="3"/>
        <v>0</v>
      </c>
      <c r="L14" s="78">
        <f t="shared" si="4"/>
        <v>45.41</v>
      </c>
      <c r="M14" s="78"/>
      <c r="N14" s="10" t="s">
        <v>52</v>
      </c>
    </row>
    <row r="15" spans="1:14">
      <c r="A15" s="13"/>
      <c r="B15" s="9"/>
      <c r="C15" s="10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10"/>
    </row>
    <row r="16" ht="24" spans="1:14">
      <c r="A16" s="13"/>
      <c r="B16" s="9" t="s">
        <v>53</v>
      </c>
      <c r="C16" s="10">
        <v>12026291101</v>
      </c>
      <c r="D16" s="78">
        <f>VLOOKUP(C16,[1]Sheet1!$F$4:$G$922,2,0)</f>
        <v>62</v>
      </c>
      <c r="E16" s="78">
        <f t="shared" si="0"/>
        <v>18.6</v>
      </c>
      <c r="F16" s="78">
        <f>VLOOKUP(C16,[1]Sheet1!$F$4:$H$922,3,0)</f>
        <v>73</v>
      </c>
      <c r="G16" s="78">
        <f t="shared" si="1"/>
        <v>14.6</v>
      </c>
      <c r="H16" s="78">
        <v>77</v>
      </c>
      <c r="I16" s="78">
        <f t="shared" si="2"/>
        <v>15.4</v>
      </c>
      <c r="J16" s="78"/>
      <c r="K16" s="78">
        <f t="shared" si="3"/>
        <v>0</v>
      </c>
      <c r="L16" s="78">
        <f t="shared" si="4"/>
        <v>48.6</v>
      </c>
      <c r="M16" s="78"/>
      <c r="N16" s="10" t="s">
        <v>54</v>
      </c>
    </row>
    <row r="17" ht="24" spans="1:14">
      <c r="A17" s="13"/>
      <c r="B17" s="9" t="s">
        <v>53</v>
      </c>
      <c r="C17" s="10">
        <v>12026291209</v>
      </c>
      <c r="D17" s="78">
        <f>VLOOKUP(C17,[1]Sheet1!$F$4:$G$922,2,0)</f>
        <v>73</v>
      </c>
      <c r="E17" s="78">
        <f t="shared" si="0"/>
        <v>21.9</v>
      </c>
      <c r="F17" s="78">
        <f>VLOOKUP(C17,[1]Sheet1!$F$4:$H$922,3,0)</f>
        <v>52</v>
      </c>
      <c r="G17" s="78">
        <f t="shared" si="1"/>
        <v>10.4</v>
      </c>
      <c r="H17" s="78">
        <v>81.6</v>
      </c>
      <c r="I17" s="78">
        <f t="shared" si="2"/>
        <v>16.32</v>
      </c>
      <c r="J17" s="78"/>
      <c r="K17" s="78">
        <f t="shared" si="3"/>
        <v>0</v>
      </c>
      <c r="L17" s="78">
        <f t="shared" si="4"/>
        <v>48.62</v>
      </c>
      <c r="M17" s="78"/>
      <c r="N17" s="10" t="s">
        <v>55</v>
      </c>
    </row>
    <row r="18" ht="24" spans="1:14">
      <c r="A18" s="13"/>
      <c r="B18" s="9" t="s">
        <v>53</v>
      </c>
      <c r="C18" s="10">
        <v>12026291108</v>
      </c>
      <c r="D18" s="78">
        <f>VLOOKUP(C18,[1]Sheet1!$F$4:$G$922,2,0)</f>
        <v>52</v>
      </c>
      <c r="E18" s="78">
        <f t="shared" si="0"/>
        <v>15.6</v>
      </c>
      <c r="F18" s="78">
        <f>VLOOKUP(C18,[1]Sheet1!$F$4:$H$922,3,0)</f>
        <v>60</v>
      </c>
      <c r="G18" s="78">
        <f t="shared" si="1"/>
        <v>12</v>
      </c>
      <c r="H18" s="78">
        <v>74.6</v>
      </c>
      <c r="I18" s="78">
        <f t="shared" si="2"/>
        <v>14.92</v>
      </c>
      <c r="J18" s="78"/>
      <c r="K18" s="78">
        <f t="shared" si="3"/>
        <v>0</v>
      </c>
      <c r="L18" s="78">
        <f t="shared" si="4"/>
        <v>42.52</v>
      </c>
      <c r="M18" s="78"/>
      <c r="N18" s="10" t="s">
        <v>56</v>
      </c>
    </row>
    <row r="19" spans="1:14">
      <c r="A19" s="13"/>
      <c r="B19" s="9"/>
      <c r="C19" s="10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10"/>
    </row>
    <row r="20" ht="24" spans="1:14">
      <c r="A20" s="13"/>
      <c r="B20" s="9" t="s">
        <v>57</v>
      </c>
      <c r="C20" s="10">
        <v>12026291213</v>
      </c>
      <c r="D20" s="78">
        <f>VLOOKUP(C20,[1]Sheet1!$F$4:$G$922,2,0)</f>
        <v>71.5</v>
      </c>
      <c r="E20" s="78">
        <f t="shared" si="0"/>
        <v>21.45</v>
      </c>
      <c r="F20" s="78">
        <f>VLOOKUP(C20,[1]Sheet1!$F$4:$H$922,3,0)</f>
        <v>37</v>
      </c>
      <c r="G20" s="78">
        <f t="shared" si="1"/>
        <v>7.4</v>
      </c>
      <c r="H20" s="78">
        <v>79.4</v>
      </c>
      <c r="I20" s="78">
        <f t="shared" si="2"/>
        <v>15.88</v>
      </c>
      <c r="J20" s="78"/>
      <c r="K20" s="78">
        <f t="shared" si="3"/>
        <v>0</v>
      </c>
      <c r="L20" s="78">
        <f t="shared" si="4"/>
        <v>44.73</v>
      </c>
      <c r="M20" s="78"/>
      <c r="N20" s="10" t="s">
        <v>58</v>
      </c>
    </row>
    <row r="21" ht="24" spans="1:14">
      <c r="A21" s="13"/>
      <c r="B21" s="9" t="s">
        <v>57</v>
      </c>
      <c r="C21" s="10">
        <v>12026291312</v>
      </c>
      <c r="D21" s="78">
        <f>VLOOKUP(C21,[1]Sheet1!$F$4:$G$922,2,0)</f>
        <v>62.5</v>
      </c>
      <c r="E21" s="78">
        <f t="shared" si="0"/>
        <v>18.75</v>
      </c>
      <c r="F21" s="78">
        <f>VLOOKUP(C21,[1]Sheet1!$F$4:$H$922,3,0)</f>
        <v>43</v>
      </c>
      <c r="G21" s="78">
        <f t="shared" si="1"/>
        <v>8.6</v>
      </c>
      <c r="H21" s="78">
        <v>76.2</v>
      </c>
      <c r="I21" s="78">
        <f t="shared" si="2"/>
        <v>15.24</v>
      </c>
      <c r="J21" s="78"/>
      <c r="K21" s="78">
        <f t="shared" si="3"/>
        <v>0</v>
      </c>
      <c r="L21" s="78">
        <f t="shared" si="4"/>
        <v>42.59</v>
      </c>
      <c r="M21" s="78"/>
      <c r="N21" s="10" t="s">
        <v>59</v>
      </c>
    </row>
    <row r="22" ht="24" spans="1:14">
      <c r="A22" s="13"/>
      <c r="B22" s="9" t="s">
        <v>57</v>
      </c>
      <c r="C22" s="10">
        <v>12026291217</v>
      </c>
      <c r="D22" s="78">
        <f>VLOOKUP(C22,[1]Sheet1!$F$4:$G$922,2,0)</f>
        <v>47.5</v>
      </c>
      <c r="E22" s="78">
        <f t="shared" si="0"/>
        <v>14.25</v>
      </c>
      <c r="F22" s="78">
        <f>VLOOKUP(C22,[1]Sheet1!$F$4:$H$922,3,0)</f>
        <v>58</v>
      </c>
      <c r="G22" s="78">
        <f t="shared" si="1"/>
        <v>11.6</v>
      </c>
      <c r="H22" s="78">
        <v>82.8</v>
      </c>
      <c r="I22" s="78">
        <f t="shared" si="2"/>
        <v>16.56</v>
      </c>
      <c r="J22" s="78"/>
      <c r="K22" s="78">
        <f t="shared" si="3"/>
        <v>0</v>
      </c>
      <c r="L22" s="78">
        <f t="shared" si="4"/>
        <v>42.41</v>
      </c>
      <c r="M22" s="78"/>
      <c r="N22" s="10" t="s">
        <v>60</v>
      </c>
    </row>
    <row r="23" spans="1:14">
      <c r="A23" s="13"/>
      <c r="B23" s="9"/>
      <c r="C23" s="10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10"/>
    </row>
    <row r="24" ht="27" spans="1:14">
      <c r="A24" s="13"/>
      <c r="B24" s="79" t="s">
        <v>61</v>
      </c>
      <c r="C24" s="20">
        <v>12035012410</v>
      </c>
      <c r="D24" s="78">
        <f>VLOOKUP(C24,[2]Sheet1!$F$4:$G$36,2,0)</f>
        <v>63.5</v>
      </c>
      <c r="E24" s="78">
        <f>D24*0.2</f>
        <v>12.7</v>
      </c>
      <c r="F24" s="78">
        <f>VLOOKUP(C24,[2]Sheet1!$F$4:$H$36,3,0)</f>
        <v>87</v>
      </c>
      <c r="G24" s="78">
        <f>F24*0.3</f>
        <v>26.1</v>
      </c>
      <c r="H24" s="78">
        <v>82</v>
      </c>
      <c r="I24" s="78">
        <f t="shared" si="2"/>
        <v>16.4</v>
      </c>
      <c r="J24" s="78"/>
      <c r="K24" s="78">
        <f t="shared" si="3"/>
        <v>0</v>
      </c>
      <c r="L24" s="78">
        <f t="shared" si="4"/>
        <v>55.2</v>
      </c>
      <c r="M24" s="78"/>
      <c r="N24" s="20" t="s">
        <v>62</v>
      </c>
    </row>
    <row r="25" ht="27" spans="1:14">
      <c r="A25" s="13"/>
      <c r="B25" s="79" t="s">
        <v>61</v>
      </c>
      <c r="C25" s="20">
        <v>12035012411</v>
      </c>
      <c r="D25" s="78">
        <f>VLOOKUP(C25,[2]Sheet1!$F$4:$G$36,2,0)</f>
        <v>59</v>
      </c>
      <c r="E25" s="78">
        <f>D25*0.2</f>
        <v>11.8</v>
      </c>
      <c r="F25" s="78">
        <f>VLOOKUP(C25,[2]Sheet1!$F$4:$H$36,3,0)</f>
        <v>73</v>
      </c>
      <c r="G25" s="78">
        <f>F25*0.3</f>
        <v>21.9</v>
      </c>
      <c r="H25" s="78">
        <v>63.4</v>
      </c>
      <c r="I25" s="78">
        <f t="shared" si="2"/>
        <v>12.68</v>
      </c>
      <c r="J25" s="78"/>
      <c r="K25" s="78">
        <f t="shared" si="3"/>
        <v>0</v>
      </c>
      <c r="L25" s="78">
        <f t="shared" si="4"/>
        <v>46.38</v>
      </c>
      <c r="M25" s="78"/>
      <c r="N25" s="20" t="s">
        <v>63</v>
      </c>
    </row>
    <row r="26" ht="27" spans="1:14">
      <c r="A26" s="13"/>
      <c r="B26" s="79" t="s">
        <v>61</v>
      </c>
      <c r="C26" s="20">
        <v>12035012414</v>
      </c>
      <c r="D26" s="78">
        <f>VLOOKUP(C26,[2]Sheet1!$F$4:$G$36,2,0)</f>
        <v>63</v>
      </c>
      <c r="E26" s="78">
        <f>D26*0.2</f>
        <v>12.6</v>
      </c>
      <c r="F26" s="78">
        <f>VLOOKUP(C26,[2]Sheet1!$F$4:$H$36,3,0)</f>
        <v>65</v>
      </c>
      <c r="G26" s="78">
        <f>F26*0.3</f>
        <v>19.5</v>
      </c>
      <c r="H26" s="78">
        <v>79.2</v>
      </c>
      <c r="I26" s="78">
        <f t="shared" si="2"/>
        <v>15.84</v>
      </c>
      <c r="J26" s="78"/>
      <c r="K26" s="78">
        <f t="shared" si="3"/>
        <v>0</v>
      </c>
      <c r="L26" s="78">
        <f t="shared" si="4"/>
        <v>47.94</v>
      </c>
      <c r="M26" s="78"/>
      <c r="N26" s="20" t="s">
        <v>64</v>
      </c>
    </row>
    <row r="27" spans="1:14">
      <c r="A27" s="13"/>
      <c r="B27" s="79"/>
      <c r="C27" s="20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20"/>
    </row>
    <row r="28" ht="40.5" spans="1:14">
      <c r="A28" s="13"/>
      <c r="B28" s="79" t="s">
        <v>65</v>
      </c>
      <c r="C28" s="20">
        <v>12035012207</v>
      </c>
      <c r="D28" s="78">
        <f>VLOOKUP(C28,[2]Sheet1!$F$4:$G$36,2,0)</f>
        <v>71</v>
      </c>
      <c r="E28" s="78">
        <f>D28*0.2</f>
        <v>14.2</v>
      </c>
      <c r="F28" s="78">
        <f>VLOOKUP(C28,[2]Sheet1!$F$4:$H$36,3,0)</f>
        <v>58</v>
      </c>
      <c r="G28" s="78">
        <f>F28*0.3</f>
        <v>17.4</v>
      </c>
      <c r="H28" s="78">
        <v>70.6</v>
      </c>
      <c r="I28" s="78">
        <f>H28*0.2</f>
        <v>14.12</v>
      </c>
      <c r="J28" s="78"/>
      <c r="K28" s="78">
        <f>J28*0.3</f>
        <v>0</v>
      </c>
      <c r="L28" s="78">
        <f>E28+G28+I28+K28</f>
        <v>45.72</v>
      </c>
      <c r="M28" s="78"/>
      <c r="N28" s="20" t="s">
        <v>66</v>
      </c>
    </row>
    <row r="29" ht="40.5" spans="1:14">
      <c r="A29" s="13"/>
      <c r="B29" s="79" t="s">
        <v>65</v>
      </c>
      <c r="C29" s="20">
        <v>12035012208</v>
      </c>
      <c r="D29" s="78">
        <f>VLOOKUP(C29,[2]Sheet1!$F$4:$G$36,2,0)</f>
        <v>64.5</v>
      </c>
      <c r="E29" s="78">
        <f>D29*0.2</f>
        <v>12.9</v>
      </c>
      <c r="F29" s="78">
        <f>VLOOKUP(C29,[2]Sheet1!$F$4:$H$36,3,0)</f>
        <v>62</v>
      </c>
      <c r="G29" s="78">
        <f>F29*0.3</f>
        <v>18.6</v>
      </c>
      <c r="H29" s="78" t="s">
        <v>67</v>
      </c>
      <c r="I29" s="78" t="s">
        <v>67</v>
      </c>
      <c r="J29" s="78"/>
      <c r="K29" s="78">
        <f>J29*0.3</f>
        <v>0</v>
      </c>
      <c r="L29" s="78" t="e">
        <f>E29+G29+I29+K29</f>
        <v>#VALUE!</v>
      </c>
      <c r="M29" s="78"/>
      <c r="N29" s="20" t="s">
        <v>68</v>
      </c>
    </row>
    <row r="30" ht="40.5" spans="1:14">
      <c r="A30" s="13"/>
      <c r="B30" s="79" t="s">
        <v>65</v>
      </c>
      <c r="C30" s="20">
        <v>12035012216</v>
      </c>
      <c r="D30" s="78">
        <f>VLOOKUP(C30,[2]Sheet1!$F$4:$G$36,2,0)</f>
        <v>55.5</v>
      </c>
      <c r="E30" s="78">
        <f>D30*0.2</f>
        <v>11.1</v>
      </c>
      <c r="F30" s="78">
        <f>VLOOKUP(C30,[2]Sheet1!$F$4:$H$36,3,0)</f>
        <v>47</v>
      </c>
      <c r="G30" s="78">
        <f>F30*0.3</f>
        <v>14.1</v>
      </c>
      <c r="H30" s="78">
        <v>71.8</v>
      </c>
      <c r="I30" s="78">
        <f>H30*0.2</f>
        <v>14.36</v>
      </c>
      <c r="J30" s="78"/>
      <c r="K30" s="78">
        <f>J30*0.3</f>
        <v>0</v>
      </c>
      <c r="L30" s="78">
        <f>E30+G30+I30+K30</f>
        <v>39.56</v>
      </c>
      <c r="M30" s="78"/>
      <c r="N30" s="20" t="s">
        <v>69</v>
      </c>
    </row>
    <row r="31" ht="159.95" customHeight="1" spans="1:13">
      <c r="A31" s="74" t="s">
        <v>38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</row>
    <row r="32" ht="19.5" spans="1:13">
      <c r="A32" s="76" t="s">
        <v>39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</row>
  </sheetData>
  <mergeCells count="3">
    <mergeCell ref="A1:M1"/>
    <mergeCell ref="A31:M31"/>
    <mergeCell ref="A32:M32"/>
  </mergeCell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workbookViewId="0">
      <selection activeCell="A3" sqref="A3:N22"/>
    </sheetView>
  </sheetViews>
  <sheetFormatPr defaultColWidth="9" defaultRowHeight="13.5"/>
  <cols>
    <col min="3" max="3" width="12.5" style="73" customWidth="1"/>
  </cols>
  <sheetData>
    <row r="1" ht="2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49.5" spans="1:13">
      <c r="A2" s="4" t="s">
        <v>1</v>
      </c>
      <c r="B2" s="5" t="s">
        <v>2</v>
      </c>
      <c r="C2" s="6" t="s">
        <v>3</v>
      </c>
      <c r="D2" s="4" t="s">
        <v>4</v>
      </c>
      <c r="E2" s="4" t="s">
        <v>5</v>
      </c>
      <c r="F2" s="4" t="s">
        <v>6</v>
      </c>
      <c r="G2" s="4" t="s">
        <v>5</v>
      </c>
      <c r="H2" s="4" t="s">
        <v>7</v>
      </c>
      <c r="I2" s="4" t="s">
        <v>5</v>
      </c>
      <c r="J2" s="4" t="s">
        <v>8</v>
      </c>
      <c r="K2" s="4" t="s">
        <v>5</v>
      </c>
      <c r="L2" s="4" t="s">
        <v>9</v>
      </c>
      <c r="M2" s="4" t="s">
        <v>10</v>
      </c>
    </row>
    <row r="3" spans="1:14">
      <c r="A3" s="13"/>
      <c r="B3" s="18" t="s">
        <v>70</v>
      </c>
      <c r="C3" s="19">
        <v>12026301120</v>
      </c>
      <c r="D3" s="13">
        <f>VLOOKUP(C3,[1]Sheet1!$F$4:$G$922,2,0)</f>
        <v>49.5</v>
      </c>
      <c r="E3" s="13">
        <f>D3*0.3</f>
        <v>14.85</v>
      </c>
      <c r="F3" s="13">
        <f>VLOOKUP(C3,[1]Sheet1!$F$4:$H$922,3,0)</f>
        <v>63</v>
      </c>
      <c r="G3" s="13">
        <f>F3*0.2</f>
        <v>12.6</v>
      </c>
      <c r="H3" s="13">
        <v>75</v>
      </c>
      <c r="I3" s="13">
        <f>H3*0.2</f>
        <v>15</v>
      </c>
      <c r="J3" s="13"/>
      <c r="K3" s="13">
        <f>J3*0.3</f>
        <v>0</v>
      </c>
      <c r="L3" s="13">
        <f>E3+G3+I3+K3</f>
        <v>42.45</v>
      </c>
      <c r="M3" s="13"/>
      <c r="N3" s="22" t="s">
        <v>71</v>
      </c>
    </row>
    <row r="4" spans="1:14">
      <c r="A4" s="13"/>
      <c r="B4" s="18" t="s">
        <v>70</v>
      </c>
      <c r="C4" s="19">
        <v>12026301201</v>
      </c>
      <c r="D4" s="13">
        <f>VLOOKUP(C4,[1]Sheet1!$F$4:$G$922,2,0)</f>
        <v>54</v>
      </c>
      <c r="E4" s="13">
        <f t="shared" ref="E4:E29" si="0">D4*0.3</f>
        <v>16.2</v>
      </c>
      <c r="F4" s="13">
        <f>VLOOKUP(C4,[1]Sheet1!$F$4:$H$922,3,0)</f>
        <v>56</v>
      </c>
      <c r="G4" s="13">
        <f t="shared" ref="G4:G29" si="1">F4*0.2</f>
        <v>11.2</v>
      </c>
      <c r="H4" s="13">
        <v>81.8</v>
      </c>
      <c r="I4" s="13">
        <f t="shared" ref="I4:I28" si="2">H4*0.2</f>
        <v>16.36</v>
      </c>
      <c r="J4" s="13"/>
      <c r="K4" s="13">
        <f t="shared" ref="K4:K29" si="3">J4*0.3</f>
        <v>0</v>
      </c>
      <c r="L4" s="13">
        <f t="shared" ref="L4:L29" si="4">E4+G4+I4+K4</f>
        <v>43.76</v>
      </c>
      <c r="M4" s="13"/>
      <c r="N4" s="22" t="s">
        <v>72</v>
      </c>
    </row>
    <row r="5" spans="1:14">
      <c r="A5" s="13"/>
      <c r="B5" s="18" t="s">
        <v>70</v>
      </c>
      <c r="C5" s="19">
        <v>12026301124</v>
      </c>
      <c r="D5" s="13">
        <f>VLOOKUP(C5,[1]Sheet1!$F$4:$G$922,2,0)</f>
        <v>47.5</v>
      </c>
      <c r="E5" s="13">
        <f t="shared" si="0"/>
        <v>14.25</v>
      </c>
      <c r="F5" s="13">
        <f>VLOOKUP(C5,[1]Sheet1!$F$4:$H$922,3,0)</f>
        <v>61</v>
      </c>
      <c r="G5" s="13">
        <f t="shared" si="1"/>
        <v>12.2</v>
      </c>
      <c r="H5" s="13">
        <v>76.1</v>
      </c>
      <c r="I5" s="13">
        <f t="shared" si="2"/>
        <v>15.22</v>
      </c>
      <c r="J5" s="13"/>
      <c r="K5" s="13">
        <f t="shared" si="3"/>
        <v>0</v>
      </c>
      <c r="L5" s="13">
        <f t="shared" si="4"/>
        <v>41.67</v>
      </c>
      <c r="M5" s="13"/>
      <c r="N5" s="22" t="s">
        <v>73</v>
      </c>
    </row>
    <row r="6" spans="1:14">
      <c r="A6" s="13"/>
      <c r="B6" s="18"/>
      <c r="C6" s="19"/>
      <c r="D6" s="13"/>
      <c r="E6" s="13"/>
      <c r="F6" s="13"/>
      <c r="G6" s="13"/>
      <c r="H6" s="13"/>
      <c r="I6" s="13"/>
      <c r="J6" s="13"/>
      <c r="K6" s="13"/>
      <c r="L6" s="13"/>
      <c r="M6" s="13"/>
      <c r="N6" s="22"/>
    </row>
    <row r="7" spans="1:14">
      <c r="A7" s="13"/>
      <c r="B7" s="18" t="s">
        <v>74</v>
      </c>
      <c r="C7" s="19">
        <v>12026294510</v>
      </c>
      <c r="D7" s="13">
        <f>VLOOKUP(C7,[1]Sheet1!$F$4:$G$922,2,0)</f>
        <v>57.5</v>
      </c>
      <c r="E7" s="13">
        <f t="shared" si="0"/>
        <v>17.25</v>
      </c>
      <c r="F7" s="13">
        <f>VLOOKUP(C7,[1]Sheet1!$F$4:$H$922,3,0)</f>
        <v>63</v>
      </c>
      <c r="G7" s="13">
        <f t="shared" si="1"/>
        <v>12.6</v>
      </c>
      <c r="H7" s="13">
        <v>72.6</v>
      </c>
      <c r="I7" s="13">
        <f t="shared" si="2"/>
        <v>14.52</v>
      </c>
      <c r="J7" s="13"/>
      <c r="K7" s="13">
        <f t="shared" si="3"/>
        <v>0</v>
      </c>
      <c r="L7" s="13">
        <f t="shared" si="4"/>
        <v>44.37</v>
      </c>
      <c r="M7" s="13"/>
      <c r="N7" s="22" t="s">
        <v>75</v>
      </c>
    </row>
    <row r="8" spans="1:14">
      <c r="A8" s="13"/>
      <c r="B8" s="18" t="s">
        <v>74</v>
      </c>
      <c r="C8" s="19">
        <v>12026294507</v>
      </c>
      <c r="D8" s="13">
        <f>VLOOKUP(C8,[1]Sheet1!$F$4:$G$922,2,0)</f>
        <v>53.5</v>
      </c>
      <c r="E8" s="13">
        <f t="shared" si="0"/>
        <v>16.05</v>
      </c>
      <c r="F8" s="13">
        <f>VLOOKUP(C8,[1]Sheet1!$F$4:$H$922,3,0)</f>
        <v>64</v>
      </c>
      <c r="G8" s="13">
        <f t="shared" si="1"/>
        <v>12.8</v>
      </c>
      <c r="H8" s="13">
        <v>80.2</v>
      </c>
      <c r="I8" s="13">
        <f t="shared" si="2"/>
        <v>16.04</v>
      </c>
      <c r="J8" s="13"/>
      <c r="K8" s="13">
        <f t="shared" si="3"/>
        <v>0</v>
      </c>
      <c r="L8" s="13">
        <f t="shared" si="4"/>
        <v>44.89</v>
      </c>
      <c r="M8" s="13"/>
      <c r="N8" s="22" t="s">
        <v>76</v>
      </c>
    </row>
    <row r="9" spans="1:14">
      <c r="A9" s="13"/>
      <c r="B9" s="18" t="s">
        <v>74</v>
      </c>
      <c r="C9" s="19">
        <v>12026294509</v>
      </c>
      <c r="D9" s="13">
        <f>VLOOKUP(C9,[1]Sheet1!$F$4:$G$922,2,0)</f>
        <v>60</v>
      </c>
      <c r="E9" s="13">
        <f t="shared" si="0"/>
        <v>18</v>
      </c>
      <c r="F9" s="13">
        <f>VLOOKUP(C9,[1]Sheet1!$F$4:$H$922,3,0)</f>
        <v>54</v>
      </c>
      <c r="G9" s="13">
        <f t="shared" si="1"/>
        <v>10.8</v>
      </c>
      <c r="H9" s="13">
        <v>74.6</v>
      </c>
      <c r="I9" s="13">
        <f t="shared" si="2"/>
        <v>14.92</v>
      </c>
      <c r="J9" s="13"/>
      <c r="K9" s="13">
        <f t="shared" si="3"/>
        <v>0</v>
      </c>
      <c r="L9" s="13">
        <f t="shared" si="4"/>
        <v>43.72</v>
      </c>
      <c r="M9" s="13"/>
      <c r="N9" s="22" t="s">
        <v>77</v>
      </c>
    </row>
    <row r="10" spans="1:14">
      <c r="A10" s="13"/>
      <c r="B10" s="18"/>
      <c r="C10" s="19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22"/>
    </row>
    <row r="11" spans="1:14">
      <c r="A11" s="13"/>
      <c r="B11" s="18" t="s">
        <v>78</v>
      </c>
      <c r="C11" s="19">
        <v>12026301109</v>
      </c>
      <c r="D11" s="13">
        <f>VLOOKUP(C11,[1]Sheet1!$F$4:$G$922,2,0)</f>
        <v>59</v>
      </c>
      <c r="E11" s="13">
        <f t="shared" si="0"/>
        <v>17.7</v>
      </c>
      <c r="F11" s="13">
        <f>VLOOKUP(C11,[1]Sheet1!$F$4:$H$922,3,0)</f>
        <v>54</v>
      </c>
      <c r="G11" s="13">
        <f t="shared" si="1"/>
        <v>10.8</v>
      </c>
      <c r="H11" s="13">
        <v>75</v>
      </c>
      <c r="I11" s="13">
        <f t="shared" si="2"/>
        <v>15</v>
      </c>
      <c r="J11" s="13"/>
      <c r="K11" s="13">
        <f t="shared" si="3"/>
        <v>0</v>
      </c>
      <c r="L11" s="13">
        <f t="shared" si="4"/>
        <v>43.5</v>
      </c>
      <c r="M11" s="13"/>
      <c r="N11" s="22" t="s">
        <v>79</v>
      </c>
    </row>
    <row r="12" spans="1:14">
      <c r="A12" s="13"/>
      <c r="B12" s="18" t="s">
        <v>78</v>
      </c>
      <c r="C12" s="19">
        <v>12026301102</v>
      </c>
      <c r="D12" s="13">
        <f>VLOOKUP(C12,[1]Sheet1!$F$4:$G$922,2,0)</f>
        <v>51.5</v>
      </c>
      <c r="E12" s="13">
        <f t="shared" si="0"/>
        <v>15.45</v>
      </c>
      <c r="F12" s="13">
        <f>VLOOKUP(C12,[1]Sheet1!$F$4:$H$922,3,0)</f>
        <v>41</v>
      </c>
      <c r="G12" s="13">
        <f t="shared" si="1"/>
        <v>8.2</v>
      </c>
      <c r="H12" s="13">
        <v>57.4</v>
      </c>
      <c r="I12" s="13">
        <f t="shared" si="2"/>
        <v>11.48</v>
      </c>
      <c r="J12" s="13"/>
      <c r="K12" s="13">
        <f t="shared" si="3"/>
        <v>0</v>
      </c>
      <c r="L12" s="13">
        <f t="shared" si="4"/>
        <v>35.13</v>
      </c>
      <c r="M12" s="13"/>
      <c r="N12" s="22" t="s">
        <v>80</v>
      </c>
    </row>
    <row r="13" spans="1:14">
      <c r="A13" s="13"/>
      <c r="B13" s="18" t="s">
        <v>78</v>
      </c>
      <c r="C13" s="19">
        <v>12026301106</v>
      </c>
      <c r="D13" s="13">
        <f>VLOOKUP(C13,[1]Sheet1!$F$4:$G$922,2,0)</f>
        <v>54</v>
      </c>
      <c r="E13" s="13">
        <f t="shared" si="0"/>
        <v>16.2</v>
      </c>
      <c r="F13" s="13">
        <f>VLOOKUP(C13,[1]Sheet1!$F$4:$H$922,3,0)</f>
        <v>34</v>
      </c>
      <c r="G13" s="13">
        <f t="shared" si="1"/>
        <v>6.8</v>
      </c>
      <c r="H13" s="13" t="s">
        <v>67</v>
      </c>
      <c r="I13" s="13" t="s">
        <v>67</v>
      </c>
      <c r="J13" s="13"/>
      <c r="K13" s="13">
        <f t="shared" si="3"/>
        <v>0</v>
      </c>
      <c r="L13" s="13" t="e">
        <f t="shared" si="4"/>
        <v>#VALUE!</v>
      </c>
      <c r="M13" s="13"/>
      <c r="N13" s="22" t="s">
        <v>81</v>
      </c>
    </row>
    <row r="14" spans="1:14">
      <c r="A14" s="13"/>
      <c r="B14" s="18"/>
      <c r="C14" s="19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22"/>
    </row>
    <row r="15" spans="1:14">
      <c r="A15" s="13"/>
      <c r="B15" s="18" t="s">
        <v>82</v>
      </c>
      <c r="C15" s="19">
        <v>12026294921</v>
      </c>
      <c r="D15" s="13">
        <f>VLOOKUP(C15,[1]Sheet1!$F$4:$G$922,2,0)</f>
        <v>55</v>
      </c>
      <c r="E15" s="13">
        <f t="shared" si="0"/>
        <v>16.5</v>
      </c>
      <c r="F15" s="13">
        <f>VLOOKUP(C15,[1]Sheet1!$F$4:$H$922,3,0)</f>
        <v>66</v>
      </c>
      <c r="G15" s="13">
        <f t="shared" si="1"/>
        <v>13.2</v>
      </c>
      <c r="H15" s="13">
        <v>68.1</v>
      </c>
      <c r="I15" s="13">
        <f t="shared" si="2"/>
        <v>13.62</v>
      </c>
      <c r="J15" s="13"/>
      <c r="K15" s="13">
        <f t="shared" si="3"/>
        <v>0</v>
      </c>
      <c r="L15" s="13">
        <f t="shared" si="4"/>
        <v>43.32</v>
      </c>
      <c r="M15" s="13"/>
      <c r="N15" s="22" t="s">
        <v>83</v>
      </c>
    </row>
    <row r="16" spans="1:14">
      <c r="A16" s="13"/>
      <c r="B16" s="18" t="s">
        <v>82</v>
      </c>
      <c r="C16" s="19">
        <v>12026294920</v>
      </c>
      <c r="D16" s="13">
        <f>VLOOKUP(C16,[1]Sheet1!$F$4:$G$922,2,0)</f>
        <v>55</v>
      </c>
      <c r="E16" s="13">
        <f t="shared" si="0"/>
        <v>16.5</v>
      </c>
      <c r="F16" s="13">
        <f>VLOOKUP(C16,[1]Sheet1!$F$4:$H$922,3,0)</f>
        <v>60</v>
      </c>
      <c r="G16" s="13">
        <f t="shared" si="1"/>
        <v>12</v>
      </c>
      <c r="H16" s="13">
        <v>77.7</v>
      </c>
      <c r="I16" s="13">
        <f t="shared" si="2"/>
        <v>15.54</v>
      </c>
      <c r="J16" s="13"/>
      <c r="K16" s="13">
        <f t="shared" si="3"/>
        <v>0</v>
      </c>
      <c r="L16" s="13">
        <f t="shared" si="4"/>
        <v>44.04</v>
      </c>
      <c r="M16" s="13"/>
      <c r="N16" s="22" t="s">
        <v>84</v>
      </c>
    </row>
    <row r="17" spans="1:14">
      <c r="A17" s="13"/>
      <c r="B17" s="18" t="s">
        <v>82</v>
      </c>
      <c r="C17" s="19">
        <v>12026294924</v>
      </c>
      <c r="D17" s="13">
        <f>VLOOKUP(C17,[1]Sheet1!$F$4:$G$922,2,0)</f>
        <v>52</v>
      </c>
      <c r="E17" s="13">
        <f t="shared" si="0"/>
        <v>15.6</v>
      </c>
      <c r="F17" s="13">
        <f>VLOOKUP(C17,[1]Sheet1!$F$4:$H$922,3,0)</f>
        <v>53</v>
      </c>
      <c r="G17" s="13">
        <f t="shared" si="1"/>
        <v>10.6</v>
      </c>
      <c r="H17" s="13">
        <v>77.1</v>
      </c>
      <c r="I17" s="13">
        <f t="shared" si="2"/>
        <v>15.42</v>
      </c>
      <c r="J17" s="13"/>
      <c r="K17" s="13">
        <f t="shared" si="3"/>
        <v>0</v>
      </c>
      <c r="L17" s="13">
        <f t="shared" si="4"/>
        <v>41.62</v>
      </c>
      <c r="M17" s="13"/>
      <c r="N17" s="22" t="s">
        <v>85</v>
      </c>
    </row>
    <row r="18" spans="1:14">
      <c r="A18" s="13"/>
      <c r="B18" s="18"/>
      <c r="C18" s="19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22"/>
    </row>
    <row r="19" spans="1:14">
      <c r="A19" s="13"/>
      <c r="B19" s="18" t="s">
        <v>86</v>
      </c>
      <c r="C19" s="19">
        <v>12026290719</v>
      </c>
      <c r="D19" s="13">
        <f>VLOOKUP(C19,[1]Sheet1!$F$4:$G$922,2,0)</f>
        <v>65.5</v>
      </c>
      <c r="E19" s="13">
        <f t="shared" si="0"/>
        <v>19.65</v>
      </c>
      <c r="F19" s="13">
        <f>VLOOKUP(C19,[1]Sheet1!$F$4:$H$922,3,0)</f>
        <v>37</v>
      </c>
      <c r="G19" s="13">
        <f t="shared" si="1"/>
        <v>7.4</v>
      </c>
      <c r="H19" s="13">
        <v>84.2</v>
      </c>
      <c r="I19" s="13">
        <f t="shared" si="2"/>
        <v>16.84</v>
      </c>
      <c r="J19" s="13"/>
      <c r="K19" s="13">
        <f t="shared" si="3"/>
        <v>0</v>
      </c>
      <c r="L19" s="13">
        <f t="shared" si="4"/>
        <v>43.89</v>
      </c>
      <c r="M19" s="13"/>
      <c r="N19" s="22" t="s">
        <v>87</v>
      </c>
    </row>
    <row r="20" spans="1:14">
      <c r="A20" s="13"/>
      <c r="B20" s="18" t="s">
        <v>86</v>
      </c>
      <c r="C20" s="19">
        <v>12026290724</v>
      </c>
      <c r="D20" s="13">
        <f>VLOOKUP(C20,[1]Sheet1!$F$4:$G$922,2,0)</f>
        <v>54</v>
      </c>
      <c r="E20" s="13">
        <f t="shared" si="0"/>
        <v>16.2</v>
      </c>
      <c r="F20" s="13">
        <f>VLOOKUP(C20,[1]Sheet1!$F$4:$H$922,3,0)</f>
        <v>45</v>
      </c>
      <c r="G20" s="13">
        <f t="shared" si="1"/>
        <v>9</v>
      </c>
      <c r="H20" s="13">
        <v>69.1</v>
      </c>
      <c r="I20" s="13">
        <f t="shared" si="2"/>
        <v>13.82</v>
      </c>
      <c r="J20" s="13"/>
      <c r="K20" s="13">
        <f t="shared" si="3"/>
        <v>0</v>
      </c>
      <c r="L20" s="13">
        <f t="shared" si="4"/>
        <v>39.02</v>
      </c>
      <c r="M20" s="13"/>
      <c r="N20" s="22" t="s">
        <v>88</v>
      </c>
    </row>
    <row r="21" spans="1:14">
      <c r="A21" s="13"/>
      <c r="B21" s="18" t="s">
        <v>86</v>
      </c>
      <c r="C21" s="19">
        <v>12026290728</v>
      </c>
      <c r="D21" s="13">
        <f>VLOOKUP(C21,[1]Sheet1!$F$4:$G$922,2,0)</f>
        <v>51.5</v>
      </c>
      <c r="E21" s="13">
        <f t="shared" si="0"/>
        <v>15.45</v>
      </c>
      <c r="F21" s="13">
        <f>VLOOKUP(C21,[1]Sheet1!$F$4:$H$922,3,0)</f>
        <v>44</v>
      </c>
      <c r="G21" s="13">
        <f t="shared" si="1"/>
        <v>8.8</v>
      </c>
      <c r="H21" s="13">
        <v>73.6</v>
      </c>
      <c r="I21" s="13">
        <f t="shared" si="2"/>
        <v>14.72</v>
      </c>
      <c r="J21" s="13"/>
      <c r="K21" s="13">
        <f t="shared" si="3"/>
        <v>0</v>
      </c>
      <c r="L21" s="13">
        <f t="shared" si="4"/>
        <v>38.97</v>
      </c>
      <c r="M21" s="13"/>
      <c r="N21" s="22" t="s">
        <v>89</v>
      </c>
    </row>
    <row r="22" spans="1:14">
      <c r="A22" s="13"/>
      <c r="B22" s="18"/>
      <c r="C22" s="19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22"/>
    </row>
    <row r="23" spans="1:14">
      <c r="A23" s="13"/>
      <c r="B23" s="18" t="s">
        <v>90</v>
      </c>
      <c r="C23" s="19">
        <v>12026293209</v>
      </c>
      <c r="D23" s="13">
        <f>VLOOKUP(C23,[1]Sheet1!$F$4:$G$922,2,0)</f>
        <v>71</v>
      </c>
      <c r="E23" s="13">
        <f t="shared" si="0"/>
        <v>21.3</v>
      </c>
      <c r="F23" s="13">
        <f>VLOOKUP(C23,[1]Sheet1!$F$4:$H$922,3,0)</f>
        <v>79.5</v>
      </c>
      <c r="G23" s="13">
        <f t="shared" si="1"/>
        <v>15.9</v>
      </c>
      <c r="H23" s="13">
        <v>82.4</v>
      </c>
      <c r="I23" s="13">
        <f t="shared" si="2"/>
        <v>16.48</v>
      </c>
      <c r="J23" s="13"/>
      <c r="K23" s="13">
        <f t="shared" si="3"/>
        <v>0</v>
      </c>
      <c r="L23" s="13">
        <f t="shared" si="4"/>
        <v>53.68</v>
      </c>
      <c r="M23" s="13"/>
      <c r="N23" s="22" t="s">
        <v>91</v>
      </c>
    </row>
    <row r="24" spans="1:14">
      <c r="A24" s="13"/>
      <c r="B24" s="18" t="s">
        <v>90</v>
      </c>
      <c r="C24" s="19">
        <v>12026293328</v>
      </c>
      <c r="D24" s="13">
        <f>VLOOKUP(C24,[1]Sheet1!$F$4:$G$922,2,0)</f>
        <v>64</v>
      </c>
      <c r="E24" s="13">
        <f t="shared" si="0"/>
        <v>19.2</v>
      </c>
      <c r="F24" s="13">
        <f>VLOOKUP(C24,[1]Sheet1!$F$4:$H$922,3,0)</f>
        <v>63.5</v>
      </c>
      <c r="G24" s="13">
        <f t="shared" si="1"/>
        <v>12.7</v>
      </c>
      <c r="H24" s="13">
        <v>76.5</v>
      </c>
      <c r="I24" s="13">
        <f t="shared" si="2"/>
        <v>15.3</v>
      </c>
      <c r="J24" s="13"/>
      <c r="K24" s="13">
        <f t="shared" si="3"/>
        <v>0</v>
      </c>
      <c r="L24" s="13">
        <f t="shared" si="4"/>
        <v>47.2</v>
      </c>
      <c r="M24" s="13"/>
      <c r="N24" s="22" t="s">
        <v>92</v>
      </c>
    </row>
    <row r="25" spans="1:14">
      <c r="A25" s="13"/>
      <c r="B25" s="18" t="s">
        <v>90</v>
      </c>
      <c r="C25" s="19">
        <v>12026293213</v>
      </c>
      <c r="D25" s="13">
        <f>VLOOKUP(C25,[1]Sheet1!$F$4:$G$922,2,0)</f>
        <v>72.5</v>
      </c>
      <c r="E25" s="13">
        <f t="shared" si="0"/>
        <v>21.75</v>
      </c>
      <c r="F25" s="13">
        <f>VLOOKUP(C25,[1]Sheet1!$F$4:$H$922,3,0)</f>
        <v>52</v>
      </c>
      <c r="G25" s="13">
        <f t="shared" si="1"/>
        <v>10.4</v>
      </c>
      <c r="H25" s="13">
        <v>82.6</v>
      </c>
      <c r="I25" s="13">
        <f t="shared" si="2"/>
        <v>16.52</v>
      </c>
      <c r="J25" s="13"/>
      <c r="K25" s="13">
        <f t="shared" si="3"/>
        <v>0</v>
      </c>
      <c r="L25" s="13">
        <f t="shared" si="4"/>
        <v>48.67</v>
      </c>
      <c r="M25" s="13"/>
      <c r="N25" s="22" t="s">
        <v>93</v>
      </c>
    </row>
    <row r="26" spans="1:14">
      <c r="A26" s="13"/>
      <c r="B26" s="18"/>
      <c r="C26" s="19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22"/>
    </row>
    <row r="27" spans="1:14">
      <c r="A27" s="13"/>
      <c r="B27" s="18" t="s">
        <v>94</v>
      </c>
      <c r="C27" s="19">
        <v>12026294404</v>
      </c>
      <c r="D27" s="13">
        <f>VLOOKUP(C27,[1]Sheet1!$F$4:$G$922,2,0)</f>
        <v>67.5</v>
      </c>
      <c r="E27" s="13">
        <f t="shared" si="0"/>
        <v>20.25</v>
      </c>
      <c r="F27" s="13">
        <f>VLOOKUP(C27,[1]Sheet1!$F$4:$H$922,3,0)</f>
        <v>78</v>
      </c>
      <c r="G27" s="13">
        <f t="shared" si="1"/>
        <v>15.6</v>
      </c>
      <c r="H27" s="13">
        <v>81.6</v>
      </c>
      <c r="I27" s="13">
        <f t="shared" si="2"/>
        <v>16.32</v>
      </c>
      <c r="J27" s="13"/>
      <c r="K27" s="13">
        <f t="shared" si="3"/>
        <v>0</v>
      </c>
      <c r="L27" s="13">
        <f t="shared" si="4"/>
        <v>52.17</v>
      </c>
      <c r="M27" s="13"/>
      <c r="N27" s="22" t="s">
        <v>95</v>
      </c>
    </row>
    <row r="28" spans="1:14">
      <c r="A28" s="13"/>
      <c r="B28" s="18" t="s">
        <v>94</v>
      </c>
      <c r="C28" s="19">
        <v>12026294412</v>
      </c>
      <c r="D28" s="13">
        <f>VLOOKUP(C28,[1]Sheet1!$F$4:$G$922,2,0)</f>
        <v>68.5</v>
      </c>
      <c r="E28" s="13">
        <f t="shared" si="0"/>
        <v>20.55</v>
      </c>
      <c r="F28" s="13">
        <f>VLOOKUP(C28,[1]Sheet1!$F$4:$H$922,3,0)</f>
        <v>59.5</v>
      </c>
      <c r="G28" s="13">
        <f t="shared" si="1"/>
        <v>11.9</v>
      </c>
      <c r="H28" s="13">
        <v>80.5</v>
      </c>
      <c r="I28" s="13">
        <f t="shared" si="2"/>
        <v>16.1</v>
      </c>
      <c r="J28" s="13"/>
      <c r="K28" s="13">
        <f t="shared" si="3"/>
        <v>0</v>
      </c>
      <c r="L28" s="13">
        <f t="shared" si="4"/>
        <v>48.55</v>
      </c>
      <c r="M28" s="13"/>
      <c r="N28" s="22" t="s">
        <v>96</v>
      </c>
    </row>
    <row r="29" spans="1:14">
      <c r="A29" s="13"/>
      <c r="B29" s="18" t="s">
        <v>94</v>
      </c>
      <c r="C29" s="19">
        <v>12026294411</v>
      </c>
      <c r="D29" s="13">
        <f>VLOOKUP(C29,[1]Sheet1!$F$4:$G$922,2,0)</f>
        <v>64</v>
      </c>
      <c r="E29" s="13">
        <f t="shared" si="0"/>
        <v>19.2</v>
      </c>
      <c r="F29" s="13">
        <f>VLOOKUP(C29,[1]Sheet1!$F$4:$H$922,3,0)</f>
        <v>49</v>
      </c>
      <c r="G29" s="13">
        <f t="shared" si="1"/>
        <v>9.8</v>
      </c>
      <c r="H29" s="13" t="s">
        <v>67</v>
      </c>
      <c r="I29" s="13" t="s">
        <v>67</v>
      </c>
      <c r="J29" s="13"/>
      <c r="K29" s="13">
        <f t="shared" si="3"/>
        <v>0</v>
      </c>
      <c r="L29" s="13" t="e">
        <f t="shared" si="4"/>
        <v>#VALUE!</v>
      </c>
      <c r="M29" s="13"/>
      <c r="N29" s="22" t="s">
        <v>97</v>
      </c>
    </row>
    <row r="30" ht="171" customHeight="1" spans="1:13">
      <c r="A30" s="74" t="s">
        <v>38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</row>
    <row r="31" ht="19.5" spans="1:13">
      <c r="A31" s="76" t="s">
        <v>39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</row>
  </sheetData>
  <mergeCells count="3">
    <mergeCell ref="A1:M1"/>
    <mergeCell ref="A30:M30"/>
    <mergeCell ref="A31:M31"/>
  </mergeCell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opLeftCell="A10" workbookViewId="0">
      <selection activeCell="A3" sqref="A3:N12"/>
    </sheetView>
  </sheetViews>
  <sheetFormatPr defaultColWidth="9" defaultRowHeight="13.5"/>
  <cols>
    <col min="3" max="3" width="11.5" customWidth="1"/>
    <col min="5" max="5" width="9.875" customWidth="1"/>
    <col min="7" max="8" width="10.375" customWidth="1"/>
    <col min="9" max="9" width="10.875" customWidth="1"/>
    <col min="10" max="10" width="10.75" customWidth="1"/>
    <col min="11" max="11" width="10.625" customWidth="1"/>
  </cols>
  <sheetData>
    <row r="1" ht="36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3" spans="1:13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5</v>
      </c>
      <c r="H2" s="4" t="s">
        <v>7</v>
      </c>
      <c r="I2" s="4" t="s">
        <v>5</v>
      </c>
      <c r="J2" s="4" t="s">
        <v>8</v>
      </c>
      <c r="K2" s="4" t="s">
        <v>5</v>
      </c>
      <c r="L2" s="4" t="s">
        <v>9</v>
      </c>
      <c r="M2" s="4" t="s">
        <v>10</v>
      </c>
    </row>
    <row r="3" ht="21" customHeight="1" spans="1:14">
      <c r="A3" s="8"/>
      <c r="B3" s="9" t="s">
        <v>98</v>
      </c>
      <c r="C3" s="10">
        <v>12026301014</v>
      </c>
      <c r="D3" s="11">
        <f>VLOOKUP(C3,[1]Sheet1!$F$4:$G$922,2,0)</f>
        <v>57</v>
      </c>
      <c r="E3" s="11">
        <f>D3*0.3</f>
        <v>17.1</v>
      </c>
      <c r="F3" s="11">
        <f>VLOOKUP(C3,[1]Sheet1!$F$4:$H$922,3,0)</f>
        <v>63</v>
      </c>
      <c r="G3" s="11">
        <f>F3*0.2</f>
        <v>12.6</v>
      </c>
      <c r="H3" s="11">
        <v>83.4</v>
      </c>
      <c r="I3" s="11">
        <f>H3*0.2</f>
        <v>16.68</v>
      </c>
      <c r="J3" s="11"/>
      <c r="K3" s="11">
        <f t="shared" ref="K3:K8" si="0">J3*0.3</f>
        <v>0</v>
      </c>
      <c r="L3" s="11">
        <f>E3+G3+I3+K3</f>
        <v>46.38</v>
      </c>
      <c r="M3" s="11"/>
      <c r="N3" s="10" t="s">
        <v>99</v>
      </c>
    </row>
    <row r="4" ht="21" customHeight="1" spans="1:14">
      <c r="A4" s="8"/>
      <c r="B4" s="9" t="s">
        <v>98</v>
      </c>
      <c r="C4" s="10">
        <v>12026301016</v>
      </c>
      <c r="D4" s="11">
        <f>VLOOKUP(C4,[1]Sheet1!$F$4:$G$922,2,0)</f>
        <v>59.5</v>
      </c>
      <c r="E4" s="11">
        <f t="shared" ref="E4:E25" si="1">D4*0.3</f>
        <v>17.85</v>
      </c>
      <c r="F4" s="11">
        <f>VLOOKUP(C4,[1]Sheet1!$F$4:$H$922,3,0)</f>
        <v>59</v>
      </c>
      <c r="G4" s="11">
        <f t="shared" ref="G4:G25" si="2">F4*0.2</f>
        <v>11.8</v>
      </c>
      <c r="H4" s="11">
        <v>71.8</v>
      </c>
      <c r="I4" s="11">
        <f t="shared" ref="I4:I25" si="3">H4*0.2</f>
        <v>14.36</v>
      </c>
      <c r="J4" s="11"/>
      <c r="K4" s="11">
        <f t="shared" si="0"/>
        <v>0</v>
      </c>
      <c r="L4" s="11">
        <f t="shared" ref="L4:L25" si="4">E4+G4+I4+K4</f>
        <v>44.01</v>
      </c>
      <c r="M4" s="11"/>
      <c r="N4" s="10" t="s">
        <v>100</v>
      </c>
    </row>
    <row r="5" ht="21" customHeight="1" spans="1:14">
      <c r="A5" s="8"/>
      <c r="B5" s="9" t="s">
        <v>98</v>
      </c>
      <c r="C5" s="10">
        <v>12026301026</v>
      </c>
      <c r="D5" s="11">
        <f>VLOOKUP(C5,[1]Sheet1!$F$4:$G$922,2,0)</f>
        <v>56.5</v>
      </c>
      <c r="E5" s="11">
        <f t="shared" si="1"/>
        <v>16.95</v>
      </c>
      <c r="F5" s="11">
        <f>VLOOKUP(C5,[1]Sheet1!$F$4:$H$922,3,0)</f>
        <v>61.5</v>
      </c>
      <c r="G5" s="11">
        <f t="shared" si="2"/>
        <v>12.3</v>
      </c>
      <c r="H5" s="11">
        <v>85</v>
      </c>
      <c r="I5" s="11">
        <f t="shared" si="3"/>
        <v>17</v>
      </c>
      <c r="J5" s="11"/>
      <c r="K5" s="11">
        <f t="shared" si="0"/>
        <v>0</v>
      </c>
      <c r="L5" s="11">
        <f t="shared" si="4"/>
        <v>46.25</v>
      </c>
      <c r="M5" s="11"/>
      <c r="N5" s="10" t="s">
        <v>101</v>
      </c>
    </row>
    <row r="6" ht="21" customHeight="1" spans="1:14">
      <c r="A6" s="8"/>
      <c r="B6" s="9" t="s">
        <v>98</v>
      </c>
      <c r="C6" s="10">
        <v>12026301004</v>
      </c>
      <c r="D6" s="11">
        <f>VLOOKUP(C6,[1]Sheet1!$F$4:$G$922,2,0)</f>
        <v>67</v>
      </c>
      <c r="E6" s="11">
        <f t="shared" si="1"/>
        <v>20.1</v>
      </c>
      <c r="F6" s="11">
        <f>VLOOKUP(C6,[1]Sheet1!$F$4:$H$922,3,0)</f>
        <v>50.5</v>
      </c>
      <c r="G6" s="11">
        <f t="shared" si="2"/>
        <v>10.1</v>
      </c>
      <c r="H6" s="11">
        <v>74.8</v>
      </c>
      <c r="I6" s="11">
        <f t="shared" si="3"/>
        <v>14.96</v>
      </c>
      <c r="J6" s="11"/>
      <c r="K6" s="11">
        <f t="shared" si="0"/>
        <v>0</v>
      </c>
      <c r="L6" s="11">
        <f t="shared" si="4"/>
        <v>45.16</v>
      </c>
      <c r="M6" s="11"/>
      <c r="N6" s="10" t="s">
        <v>102</v>
      </c>
    </row>
    <row r="7" ht="21" customHeight="1" spans="1:14">
      <c r="A7" s="8"/>
      <c r="B7" s="9" t="s">
        <v>98</v>
      </c>
      <c r="C7" s="10">
        <v>12026301022</v>
      </c>
      <c r="D7" s="11">
        <f>VLOOKUP(C7,[1]Sheet1!$F$4:$G$922,2,0)</f>
        <v>57</v>
      </c>
      <c r="E7" s="11">
        <f t="shared" si="1"/>
        <v>17.1</v>
      </c>
      <c r="F7" s="11">
        <f>VLOOKUP(C7,[1]Sheet1!$F$4:$H$922,3,0)</f>
        <v>58</v>
      </c>
      <c r="G7" s="11">
        <f t="shared" si="2"/>
        <v>11.6</v>
      </c>
      <c r="H7" s="11">
        <v>76.7</v>
      </c>
      <c r="I7" s="11">
        <f t="shared" si="3"/>
        <v>15.34</v>
      </c>
      <c r="J7" s="11"/>
      <c r="K7" s="11">
        <f t="shared" si="0"/>
        <v>0</v>
      </c>
      <c r="L7" s="11">
        <f t="shared" si="4"/>
        <v>44.04</v>
      </c>
      <c r="M7" s="11"/>
      <c r="N7" s="10" t="s">
        <v>103</v>
      </c>
    </row>
    <row r="8" ht="21" customHeight="1" spans="1:14">
      <c r="A8" s="8"/>
      <c r="B8" s="9" t="s">
        <v>98</v>
      </c>
      <c r="C8" s="10">
        <v>12026301011</v>
      </c>
      <c r="D8" s="11">
        <f>VLOOKUP(C8,[1]Sheet1!$F$4:$G$922,2,0)</f>
        <v>63.5</v>
      </c>
      <c r="E8" s="11">
        <f t="shared" si="1"/>
        <v>19.05</v>
      </c>
      <c r="F8" s="11">
        <f>VLOOKUP(C8,[1]Sheet1!$F$4:$H$922,3,0)</f>
        <v>50</v>
      </c>
      <c r="G8" s="11">
        <f t="shared" si="2"/>
        <v>10</v>
      </c>
      <c r="H8" s="11">
        <v>67.7</v>
      </c>
      <c r="I8" s="11">
        <f t="shared" si="3"/>
        <v>13.54</v>
      </c>
      <c r="J8" s="11"/>
      <c r="K8" s="11">
        <f t="shared" si="0"/>
        <v>0</v>
      </c>
      <c r="L8" s="11">
        <f t="shared" si="4"/>
        <v>42.59</v>
      </c>
      <c r="M8" s="11"/>
      <c r="N8" s="10" t="s">
        <v>104</v>
      </c>
    </row>
    <row r="9" ht="21" customHeight="1" spans="1:13">
      <c r="A9" s="8"/>
      <c r="B9" s="9"/>
      <c r="C9" s="8"/>
      <c r="D9" s="11"/>
      <c r="E9" s="11"/>
      <c r="F9" s="11"/>
      <c r="G9" s="11"/>
      <c r="H9" s="11"/>
      <c r="I9" s="11"/>
      <c r="J9" s="11"/>
      <c r="K9" s="11">
        <f t="shared" ref="K9:K25" si="5">J9*0.3</f>
        <v>0</v>
      </c>
      <c r="L9" s="11">
        <f t="shared" si="4"/>
        <v>0</v>
      </c>
      <c r="M9" s="11"/>
    </row>
    <row r="10" ht="21" customHeight="1" spans="1:14">
      <c r="A10" s="8"/>
      <c r="B10" s="9" t="s">
        <v>105</v>
      </c>
      <c r="C10" s="10">
        <v>12026294317</v>
      </c>
      <c r="D10" s="11">
        <f>VLOOKUP(C10,[1]Sheet1!$F$4:$G$922,2,0)</f>
        <v>71</v>
      </c>
      <c r="E10" s="11">
        <f t="shared" si="1"/>
        <v>21.3</v>
      </c>
      <c r="F10" s="11">
        <f>VLOOKUP(C10,[1]Sheet1!$F$4:$H$922,3,0)</f>
        <v>61</v>
      </c>
      <c r="G10" s="11">
        <f t="shared" si="2"/>
        <v>12.2</v>
      </c>
      <c r="H10" s="11">
        <v>73.7</v>
      </c>
      <c r="I10" s="11">
        <f t="shared" si="3"/>
        <v>14.74</v>
      </c>
      <c r="J10" s="11"/>
      <c r="K10" s="11">
        <f t="shared" si="5"/>
        <v>0</v>
      </c>
      <c r="L10" s="11">
        <f t="shared" si="4"/>
        <v>48.24</v>
      </c>
      <c r="M10" s="11"/>
      <c r="N10" s="10" t="s">
        <v>106</v>
      </c>
    </row>
    <row r="11" ht="21" customHeight="1" spans="1:14">
      <c r="A11" s="13"/>
      <c r="B11" s="9" t="s">
        <v>105</v>
      </c>
      <c r="C11" s="10">
        <v>12026294314</v>
      </c>
      <c r="D11" s="11">
        <f>VLOOKUP(C11,[1]Sheet1!$F$4:$G$922,2,0)</f>
        <v>58.5</v>
      </c>
      <c r="E11" s="11">
        <f t="shared" si="1"/>
        <v>17.55</v>
      </c>
      <c r="F11" s="11">
        <f>VLOOKUP(C11,[1]Sheet1!$F$4:$H$922,3,0)</f>
        <v>69</v>
      </c>
      <c r="G11" s="11">
        <f t="shared" si="2"/>
        <v>13.8</v>
      </c>
      <c r="H11" s="11">
        <v>77</v>
      </c>
      <c r="I11" s="11">
        <f t="shared" si="3"/>
        <v>15.4</v>
      </c>
      <c r="J11" s="72"/>
      <c r="K11" s="11">
        <f t="shared" si="5"/>
        <v>0</v>
      </c>
      <c r="L11" s="11">
        <f t="shared" si="4"/>
        <v>46.75</v>
      </c>
      <c r="M11" s="72"/>
      <c r="N11" s="10" t="s">
        <v>107</v>
      </c>
    </row>
    <row r="12" ht="21" customHeight="1" spans="1:14">
      <c r="A12" s="8"/>
      <c r="B12" s="9" t="s">
        <v>105</v>
      </c>
      <c r="C12" s="10">
        <v>12026294330</v>
      </c>
      <c r="D12" s="11">
        <f>VLOOKUP(C12,[1]Sheet1!$F$4:$G$922,2,0)</f>
        <v>51</v>
      </c>
      <c r="E12" s="11">
        <f t="shared" si="1"/>
        <v>15.3</v>
      </c>
      <c r="F12" s="11">
        <f>VLOOKUP(C12,[1]Sheet1!$F$4:$H$922,3,0)</f>
        <v>74</v>
      </c>
      <c r="G12" s="11">
        <f t="shared" si="2"/>
        <v>14.8</v>
      </c>
      <c r="H12" s="11">
        <v>82.2</v>
      </c>
      <c r="I12" s="11">
        <f t="shared" si="3"/>
        <v>16.44</v>
      </c>
      <c r="J12" s="11"/>
      <c r="K12" s="11">
        <f t="shared" si="5"/>
        <v>0</v>
      </c>
      <c r="L12" s="11">
        <f t="shared" si="4"/>
        <v>46.54</v>
      </c>
      <c r="M12" s="11"/>
      <c r="N12" s="10" t="s">
        <v>108</v>
      </c>
    </row>
    <row r="13" ht="21" customHeight="1" spans="1:13">
      <c r="A13" s="8"/>
      <c r="B13" s="9"/>
      <c r="C13" s="8"/>
      <c r="D13" s="11"/>
      <c r="E13" s="11"/>
      <c r="F13" s="11"/>
      <c r="G13" s="11"/>
      <c r="H13" s="11"/>
      <c r="I13" s="11"/>
      <c r="J13" s="11"/>
      <c r="K13" s="11">
        <f t="shared" si="5"/>
        <v>0</v>
      </c>
      <c r="L13" s="11">
        <f t="shared" si="4"/>
        <v>0</v>
      </c>
      <c r="M13" s="11"/>
    </row>
    <row r="14" ht="21" customHeight="1" spans="1:14">
      <c r="A14" s="8"/>
      <c r="B14" s="9" t="s">
        <v>109</v>
      </c>
      <c r="C14" s="10">
        <v>12026300320</v>
      </c>
      <c r="D14" s="11">
        <f>VLOOKUP(C14,[1]Sheet1!$F$4:$G$922,2,0)</f>
        <v>75</v>
      </c>
      <c r="E14" s="11">
        <f t="shared" si="1"/>
        <v>22.5</v>
      </c>
      <c r="F14" s="11">
        <f>VLOOKUP(C14,[1]Sheet1!$F$4:$H$922,3,0)</f>
        <v>75</v>
      </c>
      <c r="G14" s="11">
        <f t="shared" si="2"/>
        <v>15</v>
      </c>
      <c r="H14" s="11">
        <v>70.6</v>
      </c>
      <c r="I14" s="11">
        <f t="shared" si="3"/>
        <v>14.12</v>
      </c>
      <c r="J14" s="11"/>
      <c r="K14" s="11">
        <f t="shared" si="5"/>
        <v>0</v>
      </c>
      <c r="L14" s="11">
        <f t="shared" si="4"/>
        <v>51.62</v>
      </c>
      <c r="M14" s="11"/>
      <c r="N14" s="10" t="s">
        <v>110</v>
      </c>
    </row>
    <row r="15" ht="21" customHeight="1" spans="1:14">
      <c r="A15" s="8"/>
      <c r="B15" s="9" t="s">
        <v>109</v>
      </c>
      <c r="C15" s="10">
        <v>12026300314</v>
      </c>
      <c r="D15" s="11">
        <f>VLOOKUP(C15,[1]Sheet1!$F$4:$G$922,2,0)</f>
        <v>66</v>
      </c>
      <c r="E15" s="11">
        <f t="shared" si="1"/>
        <v>19.8</v>
      </c>
      <c r="F15" s="11">
        <f>VLOOKUP(C15,[1]Sheet1!$F$4:$H$922,3,0)</f>
        <v>81</v>
      </c>
      <c r="G15" s="11">
        <f t="shared" si="2"/>
        <v>16.2</v>
      </c>
      <c r="H15" s="11">
        <v>70.7</v>
      </c>
      <c r="I15" s="11">
        <f t="shared" si="3"/>
        <v>14.14</v>
      </c>
      <c r="J15" s="11"/>
      <c r="K15" s="11">
        <f t="shared" si="5"/>
        <v>0</v>
      </c>
      <c r="L15" s="11">
        <f t="shared" si="4"/>
        <v>50.14</v>
      </c>
      <c r="M15" s="11"/>
      <c r="N15" s="10" t="s">
        <v>111</v>
      </c>
    </row>
    <row r="16" ht="21" customHeight="1" spans="1:14">
      <c r="A16" s="67"/>
      <c r="B16" s="9" t="s">
        <v>109</v>
      </c>
      <c r="C16" s="10">
        <v>12026300307</v>
      </c>
      <c r="D16" s="11">
        <f>VLOOKUP(C16,[1]Sheet1!$F$4:$G$922,2,0)</f>
        <v>64</v>
      </c>
      <c r="E16" s="11">
        <f t="shared" si="1"/>
        <v>19.2</v>
      </c>
      <c r="F16" s="11">
        <f>VLOOKUP(C16,[1]Sheet1!$F$4:$H$922,3,0)</f>
        <v>79</v>
      </c>
      <c r="G16" s="11">
        <f t="shared" si="2"/>
        <v>15.8</v>
      </c>
      <c r="H16" s="11">
        <v>82.5</v>
      </c>
      <c r="I16" s="11">
        <f t="shared" si="3"/>
        <v>16.5</v>
      </c>
      <c r="J16" s="11"/>
      <c r="K16" s="11">
        <f t="shared" si="5"/>
        <v>0</v>
      </c>
      <c r="L16" s="11">
        <f t="shared" si="4"/>
        <v>51.5</v>
      </c>
      <c r="M16" s="11"/>
      <c r="N16" s="10" t="s">
        <v>112</v>
      </c>
    </row>
    <row r="17" ht="15.75" spans="2:14">
      <c r="B17" s="9" t="s">
        <v>109</v>
      </c>
      <c r="C17" s="10">
        <v>12026300407</v>
      </c>
      <c r="D17" s="11">
        <f>VLOOKUP(C17,[1]Sheet1!$F$4:$G$922,2,0)</f>
        <v>54</v>
      </c>
      <c r="E17" s="11">
        <f t="shared" si="1"/>
        <v>16.2</v>
      </c>
      <c r="F17" s="11">
        <f>VLOOKUP(C17,[1]Sheet1!$F$4:$H$922,3,0)</f>
        <v>86</v>
      </c>
      <c r="G17" s="11">
        <f t="shared" si="2"/>
        <v>17.2</v>
      </c>
      <c r="H17" s="11">
        <v>75.6</v>
      </c>
      <c r="I17" s="11">
        <f t="shared" si="3"/>
        <v>15.12</v>
      </c>
      <c r="J17" s="72"/>
      <c r="K17" s="11">
        <f t="shared" si="5"/>
        <v>0</v>
      </c>
      <c r="L17" s="11">
        <f t="shared" si="4"/>
        <v>48.52</v>
      </c>
      <c r="M17" s="72"/>
      <c r="N17" s="10" t="s">
        <v>113</v>
      </c>
    </row>
    <row r="18" ht="21" customHeight="1" spans="1:14">
      <c r="A18" s="8"/>
      <c r="B18" s="9" t="s">
        <v>109</v>
      </c>
      <c r="C18" s="10">
        <v>12026300419</v>
      </c>
      <c r="D18" s="11">
        <f>VLOOKUP(C18,[1]Sheet1!$F$4:$G$922,2,0)</f>
        <v>60.5</v>
      </c>
      <c r="E18" s="11">
        <f t="shared" si="1"/>
        <v>18.15</v>
      </c>
      <c r="F18" s="11">
        <f>VLOOKUP(C18,[1]Sheet1!$F$4:$H$922,3,0)</f>
        <v>78</v>
      </c>
      <c r="G18" s="11">
        <f t="shared" si="2"/>
        <v>15.6</v>
      </c>
      <c r="H18" s="11">
        <v>73.2</v>
      </c>
      <c r="I18" s="11">
        <f t="shared" si="3"/>
        <v>14.64</v>
      </c>
      <c r="J18" s="11"/>
      <c r="K18" s="11">
        <f t="shared" si="5"/>
        <v>0</v>
      </c>
      <c r="L18" s="11">
        <f t="shared" si="4"/>
        <v>48.39</v>
      </c>
      <c r="M18" s="11"/>
      <c r="N18" s="10" t="s">
        <v>114</v>
      </c>
    </row>
    <row r="19" ht="21" customHeight="1" spans="1:14">
      <c r="A19" s="8"/>
      <c r="B19" s="9" t="s">
        <v>109</v>
      </c>
      <c r="C19" s="10">
        <v>12026300308</v>
      </c>
      <c r="D19" s="11">
        <f>VLOOKUP(C19,[1]Sheet1!$F$4:$G$922,2,0)</f>
        <v>59</v>
      </c>
      <c r="E19" s="11">
        <f t="shared" si="1"/>
        <v>17.7</v>
      </c>
      <c r="F19" s="11">
        <f>VLOOKUP(C19,[1]Sheet1!$F$4:$H$922,3,0)</f>
        <v>79</v>
      </c>
      <c r="G19" s="11">
        <f t="shared" si="2"/>
        <v>15.8</v>
      </c>
      <c r="H19" s="26" t="s">
        <v>67</v>
      </c>
      <c r="I19" s="26" t="s">
        <v>67</v>
      </c>
      <c r="J19" s="11"/>
      <c r="K19" s="11">
        <f t="shared" si="5"/>
        <v>0</v>
      </c>
      <c r="L19" s="11"/>
      <c r="M19" s="11"/>
      <c r="N19" s="10" t="s">
        <v>115</v>
      </c>
    </row>
    <row r="20" ht="21" customHeight="1" spans="1:14">
      <c r="A20" s="8"/>
      <c r="B20" s="9" t="s">
        <v>109</v>
      </c>
      <c r="C20" s="10">
        <v>12026300304</v>
      </c>
      <c r="D20" s="11">
        <f>VLOOKUP(C20,[1]Sheet1!$F$4:$G$922,2,0)</f>
        <v>54.5</v>
      </c>
      <c r="E20" s="11">
        <f t="shared" si="1"/>
        <v>16.35</v>
      </c>
      <c r="F20" s="11">
        <f>VLOOKUP(C20,[1]Sheet1!$F$4:$H$922,3,0)</f>
        <v>83</v>
      </c>
      <c r="G20" s="11">
        <f t="shared" si="2"/>
        <v>16.6</v>
      </c>
      <c r="H20" s="11">
        <v>78.4</v>
      </c>
      <c r="I20" s="11">
        <f t="shared" si="3"/>
        <v>15.68</v>
      </c>
      <c r="J20" s="11"/>
      <c r="K20" s="11">
        <f t="shared" si="5"/>
        <v>0</v>
      </c>
      <c r="L20" s="11">
        <f t="shared" si="4"/>
        <v>48.63</v>
      </c>
      <c r="M20" s="11"/>
      <c r="N20" s="10" t="s">
        <v>116</v>
      </c>
    </row>
    <row r="21" ht="21" customHeight="1" spans="1:14">
      <c r="A21" s="8"/>
      <c r="B21" s="9" t="s">
        <v>109</v>
      </c>
      <c r="C21" s="10">
        <v>12026300412</v>
      </c>
      <c r="D21" s="11">
        <f>VLOOKUP(C21,[1]Sheet1!$F$4:$G$922,2,0)</f>
        <v>64</v>
      </c>
      <c r="E21" s="11">
        <f t="shared" si="1"/>
        <v>19.2</v>
      </c>
      <c r="F21" s="11">
        <f>VLOOKUP(C21,[1]Sheet1!$F$4:$H$922,3,0)</f>
        <v>73</v>
      </c>
      <c r="G21" s="11">
        <f t="shared" si="2"/>
        <v>14.6</v>
      </c>
      <c r="H21" s="11">
        <v>84.2</v>
      </c>
      <c r="I21" s="11">
        <f t="shared" si="3"/>
        <v>16.84</v>
      </c>
      <c r="J21" s="11"/>
      <c r="K21" s="11">
        <f t="shared" si="5"/>
        <v>0</v>
      </c>
      <c r="L21" s="11">
        <f t="shared" si="4"/>
        <v>50.64</v>
      </c>
      <c r="M21" s="11"/>
      <c r="N21" s="10" t="s">
        <v>117</v>
      </c>
    </row>
    <row r="22" ht="21" customHeight="1" spans="1:14">
      <c r="A22" s="8"/>
      <c r="B22" s="9" t="s">
        <v>109</v>
      </c>
      <c r="C22" s="10">
        <v>12026300415</v>
      </c>
      <c r="D22" s="11">
        <f>VLOOKUP(C22,[1]Sheet1!$F$4:$G$922,2,0)</f>
        <v>62.5</v>
      </c>
      <c r="E22" s="11">
        <f t="shared" si="1"/>
        <v>18.75</v>
      </c>
      <c r="F22" s="11">
        <f>VLOOKUP(C22,[1]Sheet1!$F$4:$H$922,3,0)</f>
        <v>74</v>
      </c>
      <c r="G22" s="11">
        <f t="shared" si="2"/>
        <v>14.8</v>
      </c>
      <c r="H22" s="11">
        <v>72.4</v>
      </c>
      <c r="I22" s="11">
        <f t="shared" si="3"/>
        <v>14.48</v>
      </c>
      <c r="J22" s="11"/>
      <c r="K22" s="11">
        <f t="shared" si="5"/>
        <v>0</v>
      </c>
      <c r="L22" s="11">
        <f t="shared" si="4"/>
        <v>48.03</v>
      </c>
      <c r="M22" s="11"/>
      <c r="N22" s="10" t="s">
        <v>118</v>
      </c>
    </row>
    <row r="23" ht="21" customHeight="1" spans="1:14">
      <c r="A23" s="8"/>
      <c r="B23" s="9" t="s">
        <v>109</v>
      </c>
      <c r="C23" s="10">
        <v>12026300324</v>
      </c>
      <c r="D23" s="11">
        <f>VLOOKUP(C23,[1]Sheet1!$F$4:$G$922,2,0)</f>
        <v>59.5</v>
      </c>
      <c r="E23" s="11">
        <f t="shared" si="1"/>
        <v>17.85</v>
      </c>
      <c r="F23" s="11">
        <f>VLOOKUP(C23,[1]Sheet1!$F$4:$H$922,3,0)</f>
        <v>76</v>
      </c>
      <c r="G23" s="11">
        <f t="shared" si="2"/>
        <v>15.2</v>
      </c>
      <c r="H23" s="11">
        <v>62.3</v>
      </c>
      <c r="I23" s="11">
        <f t="shared" si="3"/>
        <v>12.46</v>
      </c>
      <c r="J23" s="11"/>
      <c r="K23" s="11">
        <f t="shared" si="5"/>
        <v>0</v>
      </c>
      <c r="L23" s="11">
        <f t="shared" si="4"/>
        <v>45.51</v>
      </c>
      <c r="M23" s="11"/>
      <c r="N23" s="10" t="s">
        <v>119</v>
      </c>
    </row>
    <row r="24" ht="21" customHeight="1" spans="1:14">
      <c r="A24" s="8"/>
      <c r="B24" s="9" t="s">
        <v>109</v>
      </c>
      <c r="C24" s="10">
        <v>12026300405</v>
      </c>
      <c r="D24" s="11">
        <f>VLOOKUP(C24,[1]Sheet1!$F$4:$G$922,2,0)</f>
        <v>62</v>
      </c>
      <c r="E24" s="11">
        <f t="shared" si="1"/>
        <v>18.6</v>
      </c>
      <c r="F24" s="11">
        <f>VLOOKUP(C24,[1]Sheet1!$F$4:$H$922,3,0)</f>
        <v>73</v>
      </c>
      <c r="G24" s="11">
        <f t="shared" si="2"/>
        <v>14.6</v>
      </c>
      <c r="H24" s="11" t="s">
        <v>67</v>
      </c>
      <c r="I24" s="26" t="s">
        <v>67</v>
      </c>
      <c r="J24" s="11"/>
      <c r="K24" s="11">
        <f t="shared" si="5"/>
        <v>0</v>
      </c>
      <c r="L24" s="11"/>
      <c r="M24" s="11"/>
      <c r="N24" s="10" t="s">
        <v>120</v>
      </c>
    </row>
    <row r="25" ht="21" customHeight="1" spans="1:14">
      <c r="A25" s="13"/>
      <c r="B25" s="9" t="s">
        <v>109</v>
      </c>
      <c r="C25" s="10">
        <v>12026300329</v>
      </c>
      <c r="D25" s="11">
        <f>VLOOKUP(C25,[1]Sheet1!$F$4:$G$922,2,0)</f>
        <v>63.5</v>
      </c>
      <c r="E25" s="11">
        <f t="shared" si="1"/>
        <v>19.05</v>
      </c>
      <c r="F25" s="11">
        <f>VLOOKUP(C25,[1]Sheet1!$F$4:$H$922,3,0)</f>
        <v>71</v>
      </c>
      <c r="G25" s="11">
        <f t="shared" si="2"/>
        <v>14.2</v>
      </c>
      <c r="H25" s="11">
        <v>67.1</v>
      </c>
      <c r="I25" s="11">
        <f t="shared" si="3"/>
        <v>13.42</v>
      </c>
      <c r="J25" s="72"/>
      <c r="K25" s="11">
        <f t="shared" si="5"/>
        <v>0</v>
      </c>
      <c r="L25" s="11">
        <f t="shared" si="4"/>
        <v>46.67</v>
      </c>
      <c r="M25" s="72"/>
      <c r="N25" s="10" t="s">
        <v>121</v>
      </c>
    </row>
    <row r="26" ht="161.1" customHeight="1" spans="1:13">
      <c r="A26" s="68" t="s">
        <v>38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</row>
    <row r="27" s="66" customFormat="1" ht="19.5" spans="1:13">
      <c r="A27" s="70" t="s">
        <v>39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</row>
  </sheetData>
  <mergeCells count="3">
    <mergeCell ref="A1:M1"/>
    <mergeCell ref="A26:M26"/>
    <mergeCell ref="A27:M27"/>
  </mergeCells>
  <printOptions horizontalCentered="1"/>
  <pageMargins left="0.751388888888889" right="0.751388888888889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7"/>
  <sheetViews>
    <sheetView tabSelected="1" workbookViewId="0">
      <selection activeCell="S10" sqref="S10"/>
    </sheetView>
  </sheetViews>
  <sheetFormatPr defaultColWidth="9" defaultRowHeight="13.5"/>
  <cols>
    <col min="1" max="1" width="5.5" customWidth="1"/>
    <col min="2" max="2" width="15.5" customWidth="1"/>
    <col min="3" max="3" width="11.375" customWidth="1"/>
    <col min="12" max="12" width="9" hidden="1" customWidth="1"/>
    <col min="13" max="13" width="18" customWidth="1"/>
    <col min="14" max="14" width="9" hidden="1" customWidth="1"/>
  </cols>
  <sheetData>
    <row r="1" ht="2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49.5" spans="1:15">
      <c r="A2" s="4" t="s">
        <v>1</v>
      </c>
      <c r="B2" s="5" t="s">
        <v>2</v>
      </c>
      <c r="C2" s="6" t="s">
        <v>3</v>
      </c>
      <c r="D2" s="4" t="s">
        <v>4</v>
      </c>
      <c r="E2" s="4" t="s">
        <v>5</v>
      </c>
      <c r="F2" s="4" t="s">
        <v>6</v>
      </c>
      <c r="G2" s="4" t="s">
        <v>5</v>
      </c>
      <c r="H2" s="4" t="s">
        <v>7</v>
      </c>
      <c r="I2" s="4" t="s">
        <v>5</v>
      </c>
      <c r="J2" s="4" t="s">
        <v>8</v>
      </c>
      <c r="K2" s="4" t="s">
        <v>5</v>
      </c>
      <c r="L2" s="4"/>
      <c r="M2" s="4" t="s">
        <v>9</v>
      </c>
      <c r="O2" s="4" t="s">
        <v>10</v>
      </c>
    </row>
    <row r="3" ht="15.95" customHeight="1" spans="1:15">
      <c r="A3" s="8">
        <v>1</v>
      </c>
      <c r="B3" s="9" t="s">
        <v>109</v>
      </c>
      <c r="C3" s="10">
        <v>12026300320</v>
      </c>
      <c r="D3" s="11">
        <v>75</v>
      </c>
      <c r="E3" s="11">
        <f t="shared" ref="E3:E14" si="0">D3*0.3</f>
        <v>22.5</v>
      </c>
      <c r="F3" s="11">
        <v>75</v>
      </c>
      <c r="G3" s="11">
        <f t="shared" ref="G3:G14" si="1">F3*0.2</f>
        <v>15</v>
      </c>
      <c r="H3" s="11">
        <v>70.6</v>
      </c>
      <c r="I3" s="11">
        <f t="shared" ref="I3:I12" si="2">H3*0.2</f>
        <v>14.12</v>
      </c>
      <c r="J3" s="11">
        <v>82.3</v>
      </c>
      <c r="K3" s="11">
        <v>24.69</v>
      </c>
      <c r="L3" s="10" t="s">
        <v>110</v>
      </c>
      <c r="M3" s="11">
        <v>76.31</v>
      </c>
      <c r="O3" s="26" t="s">
        <v>122</v>
      </c>
    </row>
    <row r="4" ht="15.95" customHeight="1" spans="1:15">
      <c r="A4" s="8">
        <v>2</v>
      </c>
      <c r="B4" s="9" t="s">
        <v>109</v>
      </c>
      <c r="C4" s="10">
        <v>12026300307</v>
      </c>
      <c r="D4" s="11">
        <v>64</v>
      </c>
      <c r="E4" s="11">
        <f t="shared" si="0"/>
        <v>19.2</v>
      </c>
      <c r="F4" s="11">
        <v>79</v>
      </c>
      <c r="G4" s="11">
        <f t="shared" si="1"/>
        <v>15.8</v>
      </c>
      <c r="H4" s="11">
        <v>82.5</v>
      </c>
      <c r="I4" s="11">
        <f t="shared" si="2"/>
        <v>16.5</v>
      </c>
      <c r="J4" s="11">
        <v>76</v>
      </c>
      <c r="K4" s="11">
        <v>22.8</v>
      </c>
      <c r="L4" s="10" t="s">
        <v>112</v>
      </c>
      <c r="M4" s="11">
        <v>74.3</v>
      </c>
      <c r="O4" s="26" t="s">
        <v>122</v>
      </c>
    </row>
    <row r="5" ht="15.95" customHeight="1" spans="1:15">
      <c r="A5" s="8">
        <v>3</v>
      </c>
      <c r="B5" s="9" t="s">
        <v>109</v>
      </c>
      <c r="C5" s="10">
        <v>12026300412</v>
      </c>
      <c r="D5" s="11">
        <v>64</v>
      </c>
      <c r="E5" s="11">
        <f t="shared" si="0"/>
        <v>19.2</v>
      </c>
      <c r="F5" s="11">
        <v>73</v>
      </c>
      <c r="G5" s="11">
        <f t="shared" si="1"/>
        <v>14.6</v>
      </c>
      <c r="H5" s="11">
        <v>84.2</v>
      </c>
      <c r="I5" s="11">
        <f t="shared" si="2"/>
        <v>16.84</v>
      </c>
      <c r="J5" s="11">
        <v>76.6</v>
      </c>
      <c r="K5" s="11">
        <v>22.98</v>
      </c>
      <c r="L5" s="10" t="s">
        <v>117</v>
      </c>
      <c r="M5" s="11">
        <v>73.62</v>
      </c>
      <c r="O5" s="26" t="s">
        <v>122</v>
      </c>
    </row>
    <row r="6" ht="15.95" customHeight="1" spans="1:15">
      <c r="A6" s="8">
        <v>4</v>
      </c>
      <c r="B6" s="9" t="s">
        <v>109</v>
      </c>
      <c r="C6" s="10">
        <v>12026300314</v>
      </c>
      <c r="D6" s="11">
        <v>66</v>
      </c>
      <c r="E6" s="11">
        <f t="shared" si="0"/>
        <v>19.8</v>
      </c>
      <c r="F6" s="11">
        <v>81</v>
      </c>
      <c r="G6" s="11">
        <f t="shared" si="1"/>
        <v>16.2</v>
      </c>
      <c r="H6" s="11">
        <v>70.7</v>
      </c>
      <c r="I6" s="11">
        <f t="shared" si="2"/>
        <v>14.14</v>
      </c>
      <c r="J6" s="11">
        <v>73.4</v>
      </c>
      <c r="K6" s="11">
        <v>22.02</v>
      </c>
      <c r="L6" s="10" t="s">
        <v>111</v>
      </c>
      <c r="M6" s="11">
        <v>72.16</v>
      </c>
      <c r="O6" s="26" t="s">
        <v>122</v>
      </c>
    </row>
    <row r="7" ht="15.95" customHeight="1" spans="1:15">
      <c r="A7" s="8">
        <v>5</v>
      </c>
      <c r="B7" s="9" t="s">
        <v>109</v>
      </c>
      <c r="C7" s="10">
        <v>12026300304</v>
      </c>
      <c r="D7" s="11">
        <v>54.5</v>
      </c>
      <c r="E7" s="11">
        <f t="shared" si="0"/>
        <v>16.35</v>
      </c>
      <c r="F7" s="11">
        <v>83</v>
      </c>
      <c r="G7" s="11">
        <f t="shared" si="1"/>
        <v>16.6</v>
      </c>
      <c r="H7" s="11">
        <v>78.4</v>
      </c>
      <c r="I7" s="11">
        <f t="shared" si="2"/>
        <v>15.68</v>
      </c>
      <c r="J7" s="11">
        <v>71</v>
      </c>
      <c r="K7" s="11">
        <v>21.3</v>
      </c>
      <c r="L7" s="10" t="s">
        <v>116</v>
      </c>
      <c r="M7" s="11">
        <v>69.93</v>
      </c>
      <c r="O7" s="11"/>
    </row>
    <row r="8" ht="15.95" customHeight="1" spans="1:15">
      <c r="A8" s="8">
        <v>6</v>
      </c>
      <c r="B8" s="9" t="s">
        <v>109</v>
      </c>
      <c r="C8" s="10">
        <v>12026300407</v>
      </c>
      <c r="D8" s="11">
        <v>54</v>
      </c>
      <c r="E8" s="11">
        <f t="shared" si="0"/>
        <v>16.2</v>
      </c>
      <c r="F8" s="11">
        <v>86</v>
      </c>
      <c r="G8" s="11">
        <f t="shared" si="1"/>
        <v>17.2</v>
      </c>
      <c r="H8" s="11">
        <v>75.6</v>
      </c>
      <c r="I8" s="11">
        <f t="shared" si="2"/>
        <v>15.12</v>
      </c>
      <c r="J8" s="11">
        <v>68.9</v>
      </c>
      <c r="K8" s="11">
        <v>20.67</v>
      </c>
      <c r="L8" s="10" t="s">
        <v>113</v>
      </c>
      <c r="M8" s="11">
        <v>69.19</v>
      </c>
      <c r="O8" s="51"/>
    </row>
    <row r="9" ht="15.95" customHeight="1" spans="1:15">
      <c r="A9" s="8">
        <v>7</v>
      </c>
      <c r="B9" s="9" t="s">
        <v>109</v>
      </c>
      <c r="C9" s="10">
        <v>12026300419</v>
      </c>
      <c r="D9" s="11">
        <v>60.5</v>
      </c>
      <c r="E9" s="11">
        <f t="shared" si="0"/>
        <v>18.15</v>
      </c>
      <c r="F9" s="11">
        <v>78</v>
      </c>
      <c r="G9" s="11">
        <f t="shared" si="1"/>
        <v>15.6</v>
      </c>
      <c r="H9" s="11">
        <v>73.2</v>
      </c>
      <c r="I9" s="11">
        <f t="shared" si="2"/>
        <v>14.64</v>
      </c>
      <c r="J9" s="26" t="s">
        <v>67</v>
      </c>
      <c r="K9" s="26" t="s">
        <v>67</v>
      </c>
      <c r="L9" s="10" t="s">
        <v>114</v>
      </c>
      <c r="M9" s="11">
        <v>48.39</v>
      </c>
      <c r="O9" s="11"/>
    </row>
    <row r="10" ht="15.95" customHeight="1" spans="1:15">
      <c r="A10" s="8">
        <v>8</v>
      </c>
      <c r="B10" s="9" t="s">
        <v>109</v>
      </c>
      <c r="C10" s="10">
        <v>12026300415</v>
      </c>
      <c r="D10" s="11">
        <v>62.5</v>
      </c>
      <c r="E10" s="11">
        <f t="shared" si="0"/>
        <v>18.75</v>
      </c>
      <c r="F10" s="11">
        <v>74</v>
      </c>
      <c r="G10" s="11">
        <f t="shared" si="1"/>
        <v>14.8</v>
      </c>
      <c r="H10" s="11">
        <v>72.4</v>
      </c>
      <c r="I10" s="11">
        <f t="shared" si="2"/>
        <v>14.48</v>
      </c>
      <c r="J10" s="26" t="s">
        <v>67</v>
      </c>
      <c r="K10" s="26" t="s">
        <v>67</v>
      </c>
      <c r="L10" s="10" t="s">
        <v>118</v>
      </c>
      <c r="M10" s="11">
        <v>48.03</v>
      </c>
      <c r="O10" s="11"/>
    </row>
    <row r="11" ht="15.95" customHeight="1" spans="1:15">
      <c r="A11" s="8">
        <v>9</v>
      </c>
      <c r="B11" s="9" t="s">
        <v>109</v>
      </c>
      <c r="C11" s="10">
        <v>12026300329</v>
      </c>
      <c r="D11" s="11">
        <v>63.5</v>
      </c>
      <c r="E11" s="11">
        <f t="shared" si="0"/>
        <v>19.05</v>
      </c>
      <c r="F11" s="11">
        <v>71</v>
      </c>
      <c r="G11" s="11">
        <f t="shared" si="1"/>
        <v>14.2</v>
      </c>
      <c r="H11" s="11">
        <v>67.1</v>
      </c>
      <c r="I11" s="11">
        <f t="shared" si="2"/>
        <v>13.42</v>
      </c>
      <c r="J11" s="26" t="s">
        <v>67</v>
      </c>
      <c r="K11" s="26" t="s">
        <v>67</v>
      </c>
      <c r="L11" s="10" t="s">
        <v>121</v>
      </c>
      <c r="M11" s="11">
        <v>46.67</v>
      </c>
      <c r="O11" s="51"/>
    </row>
    <row r="12" ht="15.95" customHeight="1" spans="1:15">
      <c r="A12" s="8">
        <v>10</v>
      </c>
      <c r="B12" s="9" t="s">
        <v>109</v>
      </c>
      <c r="C12" s="10">
        <v>12026300324</v>
      </c>
      <c r="D12" s="11">
        <v>59.5</v>
      </c>
      <c r="E12" s="11">
        <f t="shared" si="0"/>
        <v>17.85</v>
      </c>
      <c r="F12" s="11">
        <v>76</v>
      </c>
      <c r="G12" s="11">
        <f t="shared" si="1"/>
        <v>15.2</v>
      </c>
      <c r="H12" s="11">
        <v>62.3</v>
      </c>
      <c r="I12" s="11">
        <f t="shared" si="2"/>
        <v>12.46</v>
      </c>
      <c r="J12" s="26" t="s">
        <v>67</v>
      </c>
      <c r="K12" s="26" t="s">
        <v>67</v>
      </c>
      <c r="L12" s="10" t="s">
        <v>119</v>
      </c>
      <c r="M12" s="11">
        <v>45.51</v>
      </c>
      <c r="O12" s="11"/>
    </row>
    <row r="13" ht="15.95" customHeight="1" spans="1:15">
      <c r="A13" s="8">
        <v>11</v>
      </c>
      <c r="B13" s="9" t="s">
        <v>109</v>
      </c>
      <c r="C13" s="10">
        <v>12026300308</v>
      </c>
      <c r="D13" s="11">
        <v>59</v>
      </c>
      <c r="E13" s="11">
        <f t="shared" si="0"/>
        <v>17.7</v>
      </c>
      <c r="F13" s="11">
        <v>79</v>
      </c>
      <c r="G13" s="11">
        <f t="shared" si="1"/>
        <v>15.8</v>
      </c>
      <c r="H13" s="26" t="s">
        <v>67</v>
      </c>
      <c r="I13" s="26" t="s">
        <v>67</v>
      </c>
      <c r="J13" s="26" t="s">
        <v>67</v>
      </c>
      <c r="K13" s="26" t="s">
        <v>67</v>
      </c>
      <c r="L13" s="10" t="s">
        <v>115</v>
      </c>
      <c r="M13" s="11">
        <v>33.5</v>
      </c>
      <c r="O13" s="11"/>
    </row>
    <row r="14" ht="15.95" customHeight="1" spans="1:15">
      <c r="A14" s="8">
        <v>12</v>
      </c>
      <c r="B14" s="9" t="s">
        <v>109</v>
      </c>
      <c r="C14" s="10">
        <v>12026300405</v>
      </c>
      <c r="D14" s="11">
        <v>62</v>
      </c>
      <c r="E14" s="11">
        <f t="shared" si="0"/>
        <v>18.6</v>
      </c>
      <c r="F14" s="11">
        <v>73</v>
      </c>
      <c r="G14" s="11">
        <f t="shared" si="1"/>
        <v>14.6</v>
      </c>
      <c r="H14" s="26" t="s">
        <v>67</v>
      </c>
      <c r="I14" s="26" t="s">
        <v>67</v>
      </c>
      <c r="J14" s="26" t="s">
        <v>67</v>
      </c>
      <c r="K14" s="26" t="s">
        <v>67</v>
      </c>
      <c r="L14" s="10" t="s">
        <v>120</v>
      </c>
      <c r="M14" s="11">
        <v>33.2</v>
      </c>
      <c r="O14" s="11"/>
    </row>
    <row r="15" ht="15.95" customHeight="1" spans="4:15">
      <c r="D15" s="27"/>
      <c r="E15" s="27"/>
      <c r="F15" s="27"/>
      <c r="G15" s="27"/>
      <c r="H15" s="27"/>
      <c r="I15" s="27"/>
      <c r="J15" s="11"/>
      <c r="K15" s="27"/>
      <c r="M15" s="27"/>
      <c r="O15" s="52"/>
    </row>
    <row r="16" s="23" customFormat="1" ht="15.95" customHeight="1" spans="1:15">
      <c r="A16" s="28">
        <v>1</v>
      </c>
      <c r="B16" s="29" t="s">
        <v>15</v>
      </c>
      <c r="C16" s="30">
        <v>12026293508</v>
      </c>
      <c r="D16" s="31">
        <v>68.5</v>
      </c>
      <c r="E16" s="31">
        <f>D16*0.3</f>
        <v>20.55</v>
      </c>
      <c r="F16" s="31">
        <v>79</v>
      </c>
      <c r="G16" s="31">
        <f>F16*0.2</f>
        <v>15.8</v>
      </c>
      <c r="H16" s="31">
        <v>86.8</v>
      </c>
      <c r="I16" s="31">
        <f>H16*0.2</f>
        <v>17.36</v>
      </c>
      <c r="J16" s="53" t="s">
        <v>123</v>
      </c>
      <c r="K16" s="31">
        <v>20.97</v>
      </c>
      <c r="L16" s="30" t="s">
        <v>17</v>
      </c>
      <c r="M16" s="31">
        <v>74.68</v>
      </c>
      <c r="O16" s="54" t="s">
        <v>122</v>
      </c>
    </row>
    <row r="17" ht="15.95" customHeight="1" spans="1:15">
      <c r="A17" s="13">
        <v>2</v>
      </c>
      <c r="B17" s="9" t="s">
        <v>15</v>
      </c>
      <c r="C17" s="10">
        <v>12026293427</v>
      </c>
      <c r="D17" s="32">
        <v>63</v>
      </c>
      <c r="E17" s="32">
        <f>D17*0.3</f>
        <v>18.9</v>
      </c>
      <c r="F17" s="32">
        <v>83.5</v>
      </c>
      <c r="G17" s="32">
        <f>F17*0.2</f>
        <v>16.7</v>
      </c>
      <c r="H17" s="32">
        <v>78.8</v>
      </c>
      <c r="I17" s="32">
        <f>H17*0.2</f>
        <v>15.76</v>
      </c>
      <c r="J17" s="26" t="s">
        <v>67</v>
      </c>
      <c r="K17" s="26" t="s">
        <v>67</v>
      </c>
      <c r="L17" s="10" t="s">
        <v>18</v>
      </c>
      <c r="M17" s="32">
        <v>51.36</v>
      </c>
      <c r="O17" s="51"/>
    </row>
    <row r="18" ht="15.95" customHeight="1" spans="1:15">
      <c r="A18" s="13">
        <v>3</v>
      </c>
      <c r="B18" s="9" t="s">
        <v>15</v>
      </c>
      <c r="C18" s="10">
        <v>12026293513</v>
      </c>
      <c r="D18" s="32">
        <v>64</v>
      </c>
      <c r="E18" s="32">
        <f>D18*0.3</f>
        <v>19.2</v>
      </c>
      <c r="F18" s="32">
        <v>85</v>
      </c>
      <c r="G18" s="32">
        <f>F18*0.2</f>
        <v>17</v>
      </c>
      <c r="H18" s="33" t="s">
        <v>67</v>
      </c>
      <c r="I18" s="33" t="s">
        <v>67</v>
      </c>
      <c r="J18" s="26" t="s">
        <v>67</v>
      </c>
      <c r="K18" s="26" t="s">
        <v>67</v>
      </c>
      <c r="L18" s="10" t="s">
        <v>16</v>
      </c>
      <c r="M18" s="32">
        <v>36.2</v>
      </c>
      <c r="O18" s="51"/>
    </row>
    <row r="19" ht="15.95" customHeight="1" spans="4:15">
      <c r="D19" s="27"/>
      <c r="E19" s="27"/>
      <c r="F19" s="27"/>
      <c r="G19" s="27"/>
      <c r="H19" s="27"/>
      <c r="I19" s="27"/>
      <c r="J19" s="11"/>
      <c r="K19" s="27"/>
      <c r="M19" s="27"/>
      <c r="O19" s="52"/>
    </row>
    <row r="20" ht="15.95" customHeight="1" spans="1:15">
      <c r="A20" s="13">
        <v>1</v>
      </c>
      <c r="B20" s="9" t="s">
        <v>26</v>
      </c>
      <c r="C20" s="10">
        <v>12026294828</v>
      </c>
      <c r="D20" s="32">
        <v>73.5</v>
      </c>
      <c r="E20" s="32">
        <f>D20*0.3</f>
        <v>22.05</v>
      </c>
      <c r="F20" s="32">
        <v>73</v>
      </c>
      <c r="G20" s="32">
        <f>F20*0.2</f>
        <v>14.6</v>
      </c>
      <c r="H20" s="32">
        <v>86.6</v>
      </c>
      <c r="I20" s="32">
        <f>H20*0.2</f>
        <v>17.32</v>
      </c>
      <c r="J20" s="11">
        <v>81.8</v>
      </c>
      <c r="K20" s="32">
        <v>24.54</v>
      </c>
      <c r="L20" s="10" t="s">
        <v>27</v>
      </c>
      <c r="M20" s="32">
        <v>78.51</v>
      </c>
      <c r="O20" s="55" t="s">
        <v>122</v>
      </c>
    </row>
    <row r="21" ht="15.95" customHeight="1" spans="1:15">
      <c r="A21" s="13">
        <v>2</v>
      </c>
      <c r="B21" s="9" t="s">
        <v>26</v>
      </c>
      <c r="C21" s="10">
        <v>12026294818</v>
      </c>
      <c r="D21" s="32">
        <v>74.5</v>
      </c>
      <c r="E21" s="32">
        <f>D21*0.3</f>
        <v>22.35</v>
      </c>
      <c r="F21" s="32">
        <v>68</v>
      </c>
      <c r="G21" s="32">
        <f>F21*0.2</f>
        <v>13.6</v>
      </c>
      <c r="H21" s="32">
        <v>81</v>
      </c>
      <c r="I21" s="32">
        <f>H21*0.2</f>
        <v>16.2</v>
      </c>
      <c r="J21" s="11">
        <v>70.8</v>
      </c>
      <c r="K21" s="32">
        <v>21.24</v>
      </c>
      <c r="L21" s="10" t="s">
        <v>29</v>
      </c>
      <c r="M21" s="32">
        <v>73.39</v>
      </c>
      <c r="O21" s="51"/>
    </row>
    <row r="22" ht="15.95" customHeight="1" spans="1:15">
      <c r="A22" s="13">
        <v>3</v>
      </c>
      <c r="B22" s="9" t="s">
        <v>26</v>
      </c>
      <c r="C22" s="10">
        <v>12026294729</v>
      </c>
      <c r="D22" s="32">
        <v>68.5</v>
      </c>
      <c r="E22" s="32">
        <f>D22*0.3</f>
        <v>20.55</v>
      </c>
      <c r="F22" s="32">
        <v>75</v>
      </c>
      <c r="G22" s="32">
        <f>F22*0.2</f>
        <v>15</v>
      </c>
      <c r="H22" s="32">
        <v>80.6</v>
      </c>
      <c r="I22" s="32">
        <f>H22*0.2</f>
        <v>16.12</v>
      </c>
      <c r="J22" s="11">
        <v>68.8</v>
      </c>
      <c r="K22" s="32">
        <v>20.64</v>
      </c>
      <c r="L22" s="10" t="s">
        <v>28</v>
      </c>
      <c r="M22" s="32">
        <v>72.31</v>
      </c>
      <c r="O22" s="51"/>
    </row>
    <row r="23" ht="15.95" customHeight="1" spans="4:15">
      <c r="D23" s="27"/>
      <c r="E23" s="27"/>
      <c r="F23" s="27"/>
      <c r="G23" s="27"/>
      <c r="H23" s="27"/>
      <c r="I23" s="27"/>
      <c r="J23" s="11"/>
      <c r="K23" s="27"/>
      <c r="M23" s="27"/>
      <c r="O23" s="52"/>
    </row>
    <row r="24" s="23" customFormat="1" ht="15.95" customHeight="1" spans="1:15">
      <c r="A24" s="28">
        <v>1</v>
      </c>
      <c r="B24" s="34" t="s">
        <v>90</v>
      </c>
      <c r="C24" s="35">
        <v>12026293209</v>
      </c>
      <c r="D24" s="31">
        <v>71</v>
      </c>
      <c r="E24" s="31">
        <f t="shared" ref="E24:E26" si="3">D24*0.3</f>
        <v>21.3</v>
      </c>
      <c r="F24" s="31">
        <v>79.5</v>
      </c>
      <c r="G24" s="31">
        <f t="shared" ref="G24:G26" si="4">F24*0.2</f>
        <v>15.9</v>
      </c>
      <c r="H24" s="31">
        <v>82.4</v>
      </c>
      <c r="I24" s="31">
        <f t="shared" ref="I24:I26" si="5">H24*0.2</f>
        <v>16.48</v>
      </c>
      <c r="J24" s="53" t="s">
        <v>124</v>
      </c>
      <c r="K24" s="31">
        <v>21.96</v>
      </c>
      <c r="L24" s="56" t="s">
        <v>91</v>
      </c>
      <c r="M24" s="31">
        <v>75.64</v>
      </c>
      <c r="O24" s="57" t="s">
        <v>122</v>
      </c>
    </row>
    <row r="25" ht="15.95" customHeight="1" spans="1:15">
      <c r="A25" s="13">
        <v>2</v>
      </c>
      <c r="B25" s="18" t="s">
        <v>90</v>
      </c>
      <c r="C25" s="19">
        <v>12026293328</v>
      </c>
      <c r="D25" s="32">
        <v>64</v>
      </c>
      <c r="E25" s="32">
        <f t="shared" si="3"/>
        <v>19.2</v>
      </c>
      <c r="F25" s="32">
        <v>63.5</v>
      </c>
      <c r="G25" s="32">
        <f t="shared" si="4"/>
        <v>12.7</v>
      </c>
      <c r="H25" s="32">
        <v>76.5</v>
      </c>
      <c r="I25" s="32">
        <f t="shared" si="5"/>
        <v>15.3</v>
      </c>
      <c r="J25" s="26" t="s">
        <v>67</v>
      </c>
      <c r="K25" s="26" t="s">
        <v>67</v>
      </c>
      <c r="L25" s="22" t="s">
        <v>92</v>
      </c>
      <c r="M25" s="32">
        <v>47.2</v>
      </c>
      <c r="O25" s="58"/>
    </row>
    <row r="26" ht="15.95" customHeight="1" spans="1:15">
      <c r="A26" s="13">
        <v>3</v>
      </c>
      <c r="B26" s="18" t="s">
        <v>90</v>
      </c>
      <c r="C26" s="19">
        <v>12026293213</v>
      </c>
      <c r="D26" s="32">
        <v>72.5</v>
      </c>
      <c r="E26" s="32">
        <f t="shared" si="3"/>
        <v>21.75</v>
      </c>
      <c r="F26" s="32">
        <v>52</v>
      </c>
      <c r="G26" s="32">
        <f t="shared" si="4"/>
        <v>10.4</v>
      </c>
      <c r="H26" s="32">
        <v>82.6</v>
      </c>
      <c r="I26" s="32">
        <f t="shared" si="5"/>
        <v>16.52</v>
      </c>
      <c r="J26" s="26" t="s">
        <v>67</v>
      </c>
      <c r="K26" s="26" t="s">
        <v>67</v>
      </c>
      <c r="L26" s="22" t="s">
        <v>93</v>
      </c>
      <c r="M26" s="32">
        <v>48.67</v>
      </c>
      <c r="O26" s="58"/>
    </row>
    <row r="27" ht="15.95" customHeight="1" spans="4:15">
      <c r="D27" s="27"/>
      <c r="E27" s="27"/>
      <c r="F27" s="27"/>
      <c r="G27" s="27"/>
      <c r="H27" s="27"/>
      <c r="I27" s="27"/>
      <c r="J27" s="11"/>
      <c r="K27" s="27"/>
      <c r="M27" s="27"/>
      <c r="O27" s="52"/>
    </row>
    <row r="28" ht="15.95" customHeight="1" spans="1:15">
      <c r="A28" s="13">
        <v>1</v>
      </c>
      <c r="B28" s="18" t="s">
        <v>94</v>
      </c>
      <c r="C28" s="19">
        <v>12026294404</v>
      </c>
      <c r="D28" s="32">
        <v>67.5</v>
      </c>
      <c r="E28" s="32">
        <f t="shared" ref="E28:E30" si="6">D28*0.3</f>
        <v>20.25</v>
      </c>
      <c r="F28" s="32">
        <v>78</v>
      </c>
      <c r="G28" s="32">
        <f t="shared" ref="G28:G30" si="7">F28*0.2</f>
        <v>15.6</v>
      </c>
      <c r="H28" s="32">
        <v>81.6</v>
      </c>
      <c r="I28" s="32">
        <f t="shared" ref="I28:I34" si="8">H28*0.2</f>
        <v>16.32</v>
      </c>
      <c r="J28" s="11">
        <v>84.8</v>
      </c>
      <c r="K28" s="32">
        <v>25.44</v>
      </c>
      <c r="L28" s="22" t="s">
        <v>95</v>
      </c>
      <c r="M28" s="32">
        <v>77.61</v>
      </c>
      <c r="O28" s="59" t="s">
        <v>122</v>
      </c>
    </row>
    <row r="29" ht="15.95" customHeight="1" spans="1:15">
      <c r="A29" s="13">
        <v>2</v>
      </c>
      <c r="B29" s="18" t="s">
        <v>94</v>
      </c>
      <c r="C29" s="19">
        <v>12026294412</v>
      </c>
      <c r="D29" s="32">
        <v>68.5</v>
      </c>
      <c r="E29" s="32">
        <f t="shared" si="6"/>
        <v>20.55</v>
      </c>
      <c r="F29" s="32">
        <v>59.5</v>
      </c>
      <c r="G29" s="32">
        <f t="shared" si="7"/>
        <v>11.9</v>
      </c>
      <c r="H29" s="32">
        <v>80.5</v>
      </c>
      <c r="I29" s="32">
        <f t="shared" si="8"/>
        <v>16.1</v>
      </c>
      <c r="J29" s="11">
        <v>74</v>
      </c>
      <c r="K29" s="32">
        <v>22.2</v>
      </c>
      <c r="L29" s="22" t="s">
        <v>96</v>
      </c>
      <c r="M29" s="32">
        <v>70.75</v>
      </c>
      <c r="O29" s="58"/>
    </row>
    <row r="30" ht="15.95" customHeight="1" spans="1:15">
      <c r="A30" s="13">
        <v>3</v>
      </c>
      <c r="B30" s="18" t="s">
        <v>94</v>
      </c>
      <c r="C30" s="19">
        <v>12026294411</v>
      </c>
      <c r="D30" s="32">
        <v>64</v>
      </c>
      <c r="E30" s="32">
        <f t="shared" si="6"/>
        <v>19.2</v>
      </c>
      <c r="F30" s="32">
        <v>49</v>
      </c>
      <c r="G30" s="32">
        <f t="shared" si="7"/>
        <v>9.8</v>
      </c>
      <c r="H30" s="33" t="s">
        <v>67</v>
      </c>
      <c r="I30" s="33">
        <v>0</v>
      </c>
      <c r="J30" s="26" t="s">
        <v>67</v>
      </c>
      <c r="K30" s="26" t="s">
        <v>67</v>
      </c>
      <c r="L30" s="22" t="s">
        <v>97</v>
      </c>
      <c r="M30" s="32">
        <v>29</v>
      </c>
      <c r="O30" s="58"/>
    </row>
    <row r="31" ht="15.95" customHeight="1" spans="4:15">
      <c r="D31" s="27"/>
      <c r="E31" s="27"/>
      <c r="F31" s="27"/>
      <c r="G31" s="27"/>
      <c r="H31" s="27"/>
      <c r="I31" s="27"/>
      <c r="J31" s="11"/>
      <c r="K31" s="27"/>
      <c r="M31" s="27"/>
      <c r="O31" s="52"/>
    </row>
    <row r="32" ht="15.95" customHeight="1" spans="1:15">
      <c r="A32" s="13">
        <v>1</v>
      </c>
      <c r="B32" s="9" t="s">
        <v>30</v>
      </c>
      <c r="C32" s="10">
        <v>12026290527</v>
      </c>
      <c r="D32" s="32">
        <v>63</v>
      </c>
      <c r="E32" s="32">
        <f>D32*0.3</f>
        <v>18.9</v>
      </c>
      <c r="F32" s="32">
        <v>63</v>
      </c>
      <c r="G32" s="32">
        <f>F32*0.2</f>
        <v>12.6</v>
      </c>
      <c r="H32" s="32">
        <v>82.8</v>
      </c>
      <c r="I32" s="32">
        <f>H32*0.2</f>
        <v>16.56</v>
      </c>
      <c r="J32" s="11">
        <v>81.7</v>
      </c>
      <c r="K32" s="32">
        <v>24.51</v>
      </c>
      <c r="L32" s="10" t="s">
        <v>33</v>
      </c>
      <c r="M32" s="32">
        <v>72.57</v>
      </c>
      <c r="O32" s="55" t="s">
        <v>122</v>
      </c>
    </row>
    <row r="33" ht="15.95" customHeight="1" spans="1:15">
      <c r="A33" s="13">
        <v>2</v>
      </c>
      <c r="B33" s="9" t="s">
        <v>30</v>
      </c>
      <c r="C33" s="10">
        <v>12026290523</v>
      </c>
      <c r="D33" s="32">
        <v>61</v>
      </c>
      <c r="E33" s="32">
        <f>D33*0.3</f>
        <v>18.3</v>
      </c>
      <c r="F33" s="32">
        <v>70</v>
      </c>
      <c r="G33" s="32">
        <f>F33*0.2</f>
        <v>14</v>
      </c>
      <c r="H33" s="32">
        <v>82.2</v>
      </c>
      <c r="I33" s="32">
        <f>H33*0.2</f>
        <v>16.44</v>
      </c>
      <c r="J33" s="11">
        <v>74.7</v>
      </c>
      <c r="K33" s="32">
        <v>22.41</v>
      </c>
      <c r="L33" s="10" t="s">
        <v>32</v>
      </c>
      <c r="M33" s="32">
        <v>71.15</v>
      </c>
      <c r="O33" s="51"/>
    </row>
    <row r="34" ht="15.95" customHeight="1" spans="1:15">
      <c r="A34" s="13">
        <v>3</v>
      </c>
      <c r="B34" s="9" t="s">
        <v>30</v>
      </c>
      <c r="C34" s="10">
        <v>12026290521</v>
      </c>
      <c r="D34" s="32">
        <v>54</v>
      </c>
      <c r="E34" s="32">
        <f>D34*0.3</f>
        <v>16.2</v>
      </c>
      <c r="F34" s="32">
        <v>79</v>
      </c>
      <c r="G34" s="32">
        <f>F34*0.2</f>
        <v>15.8</v>
      </c>
      <c r="H34" s="32">
        <v>83.2</v>
      </c>
      <c r="I34" s="32">
        <f>H34*0.2</f>
        <v>16.64</v>
      </c>
      <c r="J34" s="11">
        <v>69.4</v>
      </c>
      <c r="K34" s="32">
        <v>20.82</v>
      </c>
      <c r="L34" s="10" t="s">
        <v>31</v>
      </c>
      <c r="M34" s="32">
        <v>69.46</v>
      </c>
      <c r="O34" s="51"/>
    </row>
    <row r="35" ht="15.95" customHeight="1" spans="4:15">
      <c r="D35" s="27"/>
      <c r="E35" s="27"/>
      <c r="F35" s="27"/>
      <c r="G35" s="27"/>
      <c r="H35" s="27"/>
      <c r="I35" s="27"/>
      <c r="J35" s="11"/>
      <c r="K35" s="27"/>
      <c r="M35" s="27"/>
      <c r="O35" s="52"/>
    </row>
    <row r="36" ht="15.95" customHeight="1" spans="1:15">
      <c r="A36" s="36">
        <v>1</v>
      </c>
      <c r="B36" s="37" t="s">
        <v>40</v>
      </c>
      <c r="C36" s="38">
        <v>12026300609</v>
      </c>
      <c r="D36" s="39">
        <v>65.5</v>
      </c>
      <c r="E36" s="39">
        <f t="shared" ref="E36:E38" si="9">D36*0.3</f>
        <v>19.65</v>
      </c>
      <c r="F36" s="39">
        <v>81</v>
      </c>
      <c r="G36" s="39">
        <f t="shared" ref="G36:G38" si="10">F36*0.2</f>
        <v>16.2</v>
      </c>
      <c r="H36" s="39">
        <v>76.8</v>
      </c>
      <c r="I36" s="39">
        <f t="shared" ref="I36:I38" si="11">H36*0.2</f>
        <v>15.36</v>
      </c>
      <c r="J36" s="60">
        <v>81.3</v>
      </c>
      <c r="K36" s="39">
        <v>24.39</v>
      </c>
      <c r="L36" s="38" t="s">
        <v>41</v>
      </c>
      <c r="M36" s="39">
        <v>75.6</v>
      </c>
      <c r="O36" s="61" t="s">
        <v>122</v>
      </c>
    </row>
    <row r="37" ht="15.95" customHeight="1" spans="1:15">
      <c r="A37" s="13">
        <v>2</v>
      </c>
      <c r="B37" s="9" t="s">
        <v>40</v>
      </c>
      <c r="C37" s="10">
        <v>12026300501</v>
      </c>
      <c r="D37" s="32">
        <v>69</v>
      </c>
      <c r="E37" s="32">
        <f t="shared" si="9"/>
        <v>20.7</v>
      </c>
      <c r="F37" s="32">
        <v>70</v>
      </c>
      <c r="G37" s="32">
        <f t="shared" si="10"/>
        <v>14</v>
      </c>
      <c r="H37" s="32">
        <v>75.8</v>
      </c>
      <c r="I37" s="32">
        <f t="shared" si="11"/>
        <v>15.16</v>
      </c>
      <c r="J37" s="11">
        <v>72.9</v>
      </c>
      <c r="K37" s="32">
        <v>21.87</v>
      </c>
      <c r="L37" s="10" t="s">
        <v>42</v>
      </c>
      <c r="M37" s="32">
        <v>71.73</v>
      </c>
      <c r="N37" s="13"/>
      <c r="O37" s="51"/>
    </row>
    <row r="38" ht="15.95" customHeight="1" spans="1:15">
      <c r="A38" s="13">
        <v>3</v>
      </c>
      <c r="B38" s="9" t="s">
        <v>40</v>
      </c>
      <c r="C38" s="10">
        <v>12026300616</v>
      </c>
      <c r="D38" s="32">
        <v>67.5</v>
      </c>
      <c r="E38" s="32">
        <f t="shared" si="9"/>
        <v>20.25</v>
      </c>
      <c r="F38" s="32">
        <v>52</v>
      </c>
      <c r="G38" s="32">
        <f t="shared" si="10"/>
        <v>10.4</v>
      </c>
      <c r="H38" s="32">
        <v>79.8</v>
      </c>
      <c r="I38" s="32">
        <f t="shared" si="11"/>
        <v>15.96</v>
      </c>
      <c r="J38" s="11">
        <v>69.6</v>
      </c>
      <c r="K38" s="32">
        <v>20.88</v>
      </c>
      <c r="L38" s="10" t="s">
        <v>43</v>
      </c>
      <c r="M38" s="32">
        <v>67.49</v>
      </c>
      <c r="N38" s="13"/>
      <c r="O38" s="51"/>
    </row>
    <row r="39" s="24" customFormat="1" ht="15.95" customHeight="1" spans="2:15">
      <c r="B39" s="40"/>
      <c r="C39" s="41"/>
      <c r="D39" s="42"/>
      <c r="E39" s="42"/>
      <c r="F39" s="42"/>
      <c r="G39" s="42"/>
      <c r="H39" s="42"/>
      <c r="I39" s="42"/>
      <c r="J39" s="62"/>
      <c r="K39" s="42"/>
      <c r="L39" s="41"/>
      <c r="M39" s="42"/>
      <c r="O39" s="63"/>
    </row>
    <row r="40" ht="15.95" customHeight="1" spans="1:15">
      <c r="A40" s="13">
        <v>1</v>
      </c>
      <c r="B40" s="9" t="s">
        <v>44</v>
      </c>
      <c r="C40" s="10">
        <v>12026295003</v>
      </c>
      <c r="D40" s="32">
        <v>64.5</v>
      </c>
      <c r="E40" s="32">
        <f>D40*0.3</f>
        <v>19.35</v>
      </c>
      <c r="F40" s="32">
        <v>77</v>
      </c>
      <c r="G40" s="32">
        <f>F40*0.2</f>
        <v>15.4</v>
      </c>
      <c r="H40" s="32">
        <v>85.6</v>
      </c>
      <c r="I40" s="32">
        <f>H40*0.2</f>
        <v>17.12</v>
      </c>
      <c r="J40" s="11" t="s">
        <v>125</v>
      </c>
      <c r="K40" s="32">
        <v>25.38</v>
      </c>
      <c r="L40" s="10" t="s">
        <v>46</v>
      </c>
      <c r="M40" s="32">
        <v>77.25</v>
      </c>
      <c r="N40" s="13"/>
      <c r="O40" s="55" t="s">
        <v>122</v>
      </c>
    </row>
    <row r="41" ht="15.95" customHeight="1" spans="1:15">
      <c r="A41" s="13">
        <v>2</v>
      </c>
      <c r="B41" s="9" t="s">
        <v>44</v>
      </c>
      <c r="C41" s="10">
        <v>12026300213</v>
      </c>
      <c r="D41" s="32">
        <v>65</v>
      </c>
      <c r="E41" s="32">
        <f>D41*0.3</f>
        <v>19.5</v>
      </c>
      <c r="F41" s="32">
        <v>78.5</v>
      </c>
      <c r="G41" s="32">
        <f>F41*0.2</f>
        <v>15.7</v>
      </c>
      <c r="H41" s="32">
        <v>74.4</v>
      </c>
      <c r="I41" s="32">
        <f>H41*0.2</f>
        <v>14.88</v>
      </c>
      <c r="J41" s="11" t="s">
        <v>126</v>
      </c>
      <c r="K41" s="32">
        <v>23.91</v>
      </c>
      <c r="L41" s="10" t="s">
        <v>45</v>
      </c>
      <c r="M41" s="32">
        <v>73.99</v>
      </c>
      <c r="N41" s="13"/>
      <c r="O41" s="51"/>
    </row>
    <row r="42" ht="15.95" customHeight="1" spans="1:15">
      <c r="A42" s="13">
        <v>3</v>
      </c>
      <c r="B42" s="9" t="s">
        <v>44</v>
      </c>
      <c r="C42" s="10">
        <v>12026295106</v>
      </c>
      <c r="D42" s="32">
        <v>61.5</v>
      </c>
      <c r="E42" s="32">
        <f>D42*0.3</f>
        <v>18.45</v>
      </c>
      <c r="F42" s="32">
        <v>66.5</v>
      </c>
      <c r="G42" s="32">
        <f>F42*0.2</f>
        <v>13.3</v>
      </c>
      <c r="H42" s="32">
        <v>77.6</v>
      </c>
      <c r="I42" s="32">
        <f>H42*0.2</f>
        <v>15.52</v>
      </c>
      <c r="J42" s="11" t="s">
        <v>127</v>
      </c>
      <c r="K42" s="32">
        <v>23.52</v>
      </c>
      <c r="L42" s="10" t="s">
        <v>47</v>
      </c>
      <c r="M42" s="32">
        <v>70.79</v>
      </c>
      <c r="N42" s="13"/>
      <c r="O42" s="51"/>
    </row>
    <row r="43" ht="15.95" customHeight="1" spans="1:15">
      <c r="A43" s="13">
        <v>4</v>
      </c>
      <c r="B43" s="9" t="s">
        <v>44</v>
      </c>
      <c r="C43" s="10">
        <v>12026295111</v>
      </c>
      <c r="D43" s="32">
        <v>59</v>
      </c>
      <c r="E43" s="32">
        <f>D43*0.3</f>
        <v>17.7</v>
      </c>
      <c r="F43" s="32">
        <v>69</v>
      </c>
      <c r="G43" s="32">
        <f>F43*0.2</f>
        <v>13.8</v>
      </c>
      <c r="H43" s="32">
        <v>72.4</v>
      </c>
      <c r="I43" s="32">
        <f>H43*0.2</f>
        <v>14.48</v>
      </c>
      <c r="J43" s="11">
        <v>74.6</v>
      </c>
      <c r="K43" s="32">
        <v>22.38</v>
      </c>
      <c r="L43" s="10" t="s">
        <v>48</v>
      </c>
      <c r="M43" s="32">
        <v>68.36</v>
      </c>
      <c r="N43" s="13"/>
      <c r="O43" s="51"/>
    </row>
    <row r="44" s="24" customFormat="1" ht="15.95" customHeight="1" spans="2:15">
      <c r="B44" s="40"/>
      <c r="C44" s="41"/>
      <c r="D44" s="42"/>
      <c r="E44" s="42"/>
      <c r="F44" s="42"/>
      <c r="G44" s="42"/>
      <c r="H44" s="42"/>
      <c r="I44" s="42"/>
      <c r="J44" s="62"/>
      <c r="K44" s="42"/>
      <c r="L44" s="41"/>
      <c r="M44" s="42"/>
      <c r="O44" s="63"/>
    </row>
    <row r="45" ht="15.95" customHeight="1" spans="1:15">
      <c r="A45" s="13">
        <v>1</v>
      </c>
      <c r="B45" s="9" t="s">
        <v>49</v>
      </c>
      <c r="C45" s="10">
        <v>12026293608</v>
      </c>
      <c r="D45" s="32">
        <v>72</v>
      </c>
      <c r="E45" s="32">
        <f t="shared" ref="E45:E47" si="12">D45*0.3</f>
        <v>21.6</v>
      </c>
      <c r="F45" s="32">
        <v>68.5</v>
      </c>
      <c r="G45" s="32">
        <f t="shared" ref="G45:G47" si="13">F45*0.2</f>
        <v>13.7</v>
      </c>
      <c r="H45" s="32">
        <v>74.8</v>
      </c>
      <c r="I45" s="32">
        <f t="shared" ref="I45:I47" si="14">H45*0.2</f>
        <v>14.96</v>
      </c>
      <c r="J45" s="11">
        <v>75</v>
      </c>
      <c r="K45" s="32">
        <v>22.5</v>
      </c>
      <c r="L45" s="10" t="s">
        <v>50</v>
      </c>
      <c r="M45" s="32">
        <v>72.76</v>
      </c>
      <c r="N45" s="13"/>
      <c r="O45" s="55" t="s">
        <v>122</v>
      </c>
    </row>
    <row r="46" ht="15.95" customHeight="1" spans="1:15">
      <c r="A46" s="13">
        <v>2</v>
      </c>
      <c r="B46" s="9" t="s">
        <v>49</v>
      </c>
      <c r="C46" s="10">
        <v>12026293704</v>
      </c>
      <c r="D46" s="32">
        <v>58</v>
      </c>
      <c r="E46" s="32">
        <f t="shared" si="12"/>
        <v>17.4</v>
      </c>
      <c r="F46" s="32">
        <v>78</v>
      </c>
      <c r="G46" s="32">
        <f t="shared" si="13"/>
        <v>15.6</v>
      </c>
      <c r="H46" s="32">
        <v>79.2</v>
      </c>
      <c r="I46" s="32">
        <f t="shared" si="14"/>
        <v>15.84</v>
      </c>
      <c r="J46" s="11">
        <v>78.3</v>
      </c>
      <c r="K46" s="32">
        <v>23.49</v>
      </c>
      <c r="L46" s="10" t="s">
        <v>51</v>
      </c>
      <c r="M46" s="32">
        <v>72.33</v>
      </c>
      <c r="N46" s="13"/>
      <c r="O46" s="51"/>
    </row>
    <row r="47" ht="15.95" customHeight="1" spans="1:15">
      <c r="A47" s="13">
        <v>3</v>
      </c>
      <c r="B47" s="9" t="s">
        <v>49</v>
      </c>
      <c r="C47" s="10">
        <v>12026294101</v>
      </c>
      <c r="D47" s="32">
        <v>65.5</v>
      </c>
      <c r="E47" s="32">
        <f t="shared" si="12"/>
        <v>19.65</v>
      </c>
      <c r="F47" s="32">
        <v>64</v>
      </c>
      <c r="G47" s="32">
        <f t="shared" si="13"/>
        <v>12.8</v>
      </c>
      <c r="H47" s="32">
        <v>64.8</v>
      </c>
      <c r="I47" s="32">
        <f t="shared" si="14"/>
        <v>12.96</v>
      </c>
      <c r="J47" s="26" t="s">
        <v>67</v>
      </c>
      <c r="K47" s="26" t="s">
        <v>67</v>
      </c>
      <c r="L47" s="10" t="s">
        <v>52</v>
      </c>
      <c r="M47" s="32">
        <v>45.41</v>
      </c>
      <c r="N47" s="13"/>
      <c r="O47" s="51"/>
    </row>
    <row r="48" ht="15.95" customHeight="1" spans="1:15">
      <c r="A48" s="43"/>
      <c r="B48" s="44"/>
      <c r="C48" s="45"/>
      <c r="D48" s="46"/>
      <c r="E48" s="46"/>
      <c r="F48" s="46"/>
      <c r="G48" s="46"/>
      <c r="H48" s="46"/>
      <c r="I48" s="46"/>
      <c r="J48" s="64"/>
      <c r="K48" s="46"/>
      <c r="L48" s="45"/>
      <c r="M48" s="46"/>
      <c r="O48" s="65"/>
    </row>
    <row r="49" ht="15.95" customHeight="1" spans="1:15">
      <c r="A49" s="36">
        <v>1</v>
      </c>
      <c r="B49" s="37" t="s">
        <v>53</v>
      </c>
      <c r="C49" s="38">
        <v>12026291101</v>
      </c>
      <c r="D49" s="39">
        <v>62</v>
      </c>
      <c r="E49" s="39">
        <f t="shared" ref="E49:E51" si="15">D49*0.3</f>
        <v>18.6</v>
      </c>
      <c r="F49" s="39">
        <v>73</v>
      </c>
      <c r="G49" s="39">
        <f t="shared" ref="G49:G51" si="16">F49*0.2</f>
        <v>14.6</v>
      </c>
      <c r="H49" s="39">
        <v>77</v>
      </c>
      <c r="I49" s="39">
        <f t="shared" ref="I49:I51" si="17">H49*0.2</f>
        <v>15.4</v>
      </c>
      <c r="J49" s="60" t="s">
        <v>128</v>
      </c>
      <c r="K49" s="39">
        <v>23.34</v>
      </c>
      <c r="L49" s="38" t="s">
        <v>54</v>
      </c>
      <c r="M49" s="39">
        <v>71.94</v>
      </c>
      <c r="O49" s="61" t="s">
        <v>122</v>
      </c>
    </row>
    <row r="50" ht="15.95" customHeight="1" spans="1:15">
      <c r="A50" s="13">
        <v>2</v>
      </c>
      <c r="B50" s="9" t="s">
        <v>53</v>
      </c>
      <c r="C50" s="10">
        <v>12026291209</v>
      </c>
      <c r="D50" s="32">
        <v>73</v>
      </c>
      <c r="E50" s="32">
        <f t="shared" si="15"/>
        <v>21.9</v>
      </c>
      <c r="F50" s="32">
        <v>52</v>
      </c>
      <c r="G50" s="32">
        <f t="shared" si="16"/>
        <v>10.4</v>
      </c>
      <c r="H50" s="32">
        <v>81.6</v>
      </c>
      <c r="I50" s="32">
        <f t="shared" si="17"/>
        <v>16.32</v>
      </c>
      <c r="J50" s="11" t="s">
        <v>129</v>
      </c>
      <c r="K50" s="32">
        <v>22.56</v>
      </c>
      <c r="L50" s="10" t="s">
        <v>55</v>
      </c>
      <c r="M50" s="32">
        <v>71.18</v>
      </c>
      <c r="N50" s="13"/>
      <c r="O50" s="51"/>
    </row>
    <row r="51" ht="15.95" customHeight="1" spans="1:15">
      <c r="A51" s="13">
        <v>3</v>
      </c>
      <c r="B51" s="9" t="s">
        <v>53</v>
      </c>
      <c r="C51" s="10">
        <v>12026291108</v>
      </c>
      <c r="D51" s="32">
        <v>52</v>
      </c>
      <c r="E51" s="32">
        <f t="shared" si="15"/>
        <v>15.6</v>
      </c>
      <c r="F51" s="32">
        <v>60</v>
      </c>
      <c r="G51" s="32">
        <f t="shared" si="16"/>
        <v>12</v>
      </c>
      <c r="H51" s="32">
        <v>74.6</v>
      </c>
      <c r="I51" s="32">
        <f t="shared" si="17"/>
        <v>14.92</v>
      </c>
      <c r="J51" s="26" t="s">
        <v>67</v>
      </c>
      <c r="K51" s="26" t="s">
        <v>67</v>
      </c>
      <c r="L51" s="10" t="s">
        <v>56</v>
      </c>
      <c r="M51" s="32">
        <v>42.52</v>
      </c>
      <c r="N51" s="13"/>
      <c r="O51" s="51"/>
    </row>
    <row r="52" ht="15.95" customHeight="1" spans="1:15">
      <c r="A52" s="24"/>
      <c r="B52" s="40"/>
      <c r="C52" s="41"/>
      <c r="D52" s="42"/>
      <c r="E52" s="42"/>
      <c r="F52" s="42"/>
      <c r="G52" s="42"/>
      <c r="H52" s="42"/>
      <c r="I52" s="42"/>
      <c r="J52" s="62"/>
      <c r="K52" s="42"/>
      <c r="L52" s="41"/>
      <c r="M52" s="42"/>
      <c r="N52" s="24"/>
      <c r="O52" s="63"/>
    </row>
    <row r="53" ht="15.95" customHeight="1" spans="1:15">
      <c r="A53" s="13">
        <v>1</v>
      </c>
      <c r="B53" s="9" t="s">
        <v>57</v>
      </c>
      <c r="C53" s="10">
        <v>12026291312</v>
      </c>
      <c r="D53" s="32">
        <v>62.5</v>
      </c>
      <c r="E53" s="32">
        <f>D53*0.3</f>
        <v>18.75</v>
      </c>
      <c r="F53" s="32">
        <v>43</v>
      </c>
      <c r="G53" s="32">
        <f>F53*0.2</f>
        <v>8.6</v>
      </c>
      <c r="H53" s="32">
        <v>76.2</v>
      </c>
      <c r="I53" s="32">
        <f>H53*0.2</f>
        <v>15.24</v>
      </c>
      <c r="J53" s="11" t="s">
        <v>130</v>
      </c>
      <c r="K53" s="32">
        <v>24.48</v>
      </c>
      <c r="L53" s="10" t="s">
        <v>59</v>
      </c>
      <c r="M53" s="32">
        <v>67.07</v>
      </c>
      <c r="N53" s="13"/>
      <c r="O53" s="55" t="s">
        <v>122</v>
      </c>
    </row>
    <row r="54" ht="15.95" customHeight="1" spans="1:15">
      <c r="A54" s="13">
        <v>2</v>
      </c>
      <c r="B54" s="9" t="s">
        <v>57</v>
      </c>
      <c r="C54" s="10">
        <v>12026291213</v>
      </c>
      <c r="D54" s="32">
        <v>71.5</v>
      </c>
      <c r="E54" s="32">
        <f>D54*0.3</f>
        <v>21.45</v>
      </c>
      <c r="F54" s="32">
        <v>37</v>
      </c>
      <c r="G54" s="32">
        <f>F54*0.2</f>
        <v>7.4</v>
      </c>
      <c r="H54" s="32">
        <v>79.4</v>
      </c>
      <c r="I54" s="32">
        <f>H54*0.2</f>
        <v>15.88</v>
      </c>
      <c r="J54" s="11" t="s">
        <v>131</v>
      </c>
      <c r="K54" s="32">
        <v>20.94</v>
      </c>
      <c r="L54" s="10" t="s">
        <v>58</v>
      </c>
      <c r="M54" s="32">
        <v>65.67</v>
      </c>
      <c r="N54" s="13"/>
      <c r="O54" s="51"/>
    </row>
    <row r="55" ht="15.95" customHeight="1" spans="1:15">
      <c r="A55" s="13">
        <v>3</v>
      </c>
      <c r="B55" s="9" t="s">
        <v>57</v>
      </c>
      <c r="C55" s="10">
        <v>12026291217</v>
      </c>
      <c r="D55" s="32">
        <v>47.5</v>
      </c>
      <c r="E55" s="32">
        <f>D55*0.3</f>
        <v>14.25</v>
      </c>
      <c r="F55" s="32">
        <v>58</v>
      </c>
      <c r="G55" s="32">
        <f>F55*0.2</f>
        <v>11.6</v>
      </c>
      <c r="H55" s="32">
        <v>82.8</v>
      </c>
      <c r="I55" s="32">
        <f>H55*0.2</f>
        <v>16.56</v>
      </c>
      <c r="J55" s="11" t="s">
        <v>132</v>
      </c>
      <c r="K55" s="32">
        <v>23.04</v>
      </c>
      <c r="L55" s="10" t="s">
        <v>60</v>
      </c>
      <c r="M55" s="32">
        <v>65.45</v>
      </c>
      <c r="N55" s="13"/>
      <c r="O55" s="51"/>
    </row>
    <row r="56" ht="186.75" customHeight="1" spans="1:13">
      <c r="A56" s="47" t="s">
        <v>133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</row>
    <row r="57" s="25" customFormat="1" ht="54" customHeight="1" spans="1:13">
      <c r="A57" s="49" t="s">
        <v>134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</row>
  </sheetData>
  <mergeCells count="3">
    <mergeCell ref="A1:O1"/>
    <mergeCell ref="A56:M56"/>
    <mergeCell ref="A57:M57"/>
  </mergeCells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6"/>
  <sheetViews>
    <sheetView topLeftCell="A19" workbookViewId="0">
      <selection activeCell="R22" sqref="R22"/>
    </sheetView>
  </sheetViews>
  <sheetFormatPr defaultColWidth="9" defaultRowHeight="13.5"/>
  <cols>
    <col min="3" max="3" width="11.125" customWidth="1"/>
    <col min="5" max="5" width="9" style="1"/>
    <col min="7" max="7" width="9" style="1"/>
    <col min="9" max="9" width="9" style="1"/>
    <col min="11" max="11" width="9" style="1"/>
  </cols>
  <sheetData>
    <row r="1" ht="21" spans="1:13">
      <c r="A1" s="2" t="s">
        <v>0</v>
      </c>
      <c r="B1" s="2"/>
      <c r="C1" s="2"/>
      <c r="D1" s="2"/>
      <c r="E1" s="3"/>
      <c r="F1" s="2"/>
      <c r="G1" s="3"/>
      <c r="H1" s="2"/>
      <c r="I1" s="3"/>
      <c r="J1" s="2"/>
      <c r="K1" s="3"/>
      <c r="L1" s="2"/>
      <c r="M1" s="2"/>
    </row>
    <row r="2" ht="49.5" spans="1:13">
      <c r="A2" s="4" t="s">
        <v>1</v>
      </c>
      <c r="B2" s="5" t="s">
        <v>2</v>
      </c>
      <c r="C2" s="6" t="s">
        <v>3</v>
      </c>
      <c r="D2" s="4" t="s">
        <v>4</v>
      </c>
      <c r="E2" s="7" t="s">
        <v>5</v>
      </c>
      <c r="F2" s="4" t="s">
        <v>6</v>
      </c>
      <c r="G2" s="7" t="s">
        <v>5</v>
      </c>
      <c r="H2" s="4" t="s">
        <v>7</v>
      </c>
      <c r="I2" s="7" t="s">
        <v>5</v>
      </c>
      <c r="J2" s="4" t="s">
        <v>8</v>
      </c>
      <c r="K2" s="7" t="s">
        <v>5</v>
      </c>
      <c r="L2" s="4" t="s">
        <v>9</v>
      </c>
      <c r="M2" s="4" t="s">
        <v>10</v>
      </c>
    </row>
    <row r="3" ht="15.95" customHeight="1" spans="1:15">
      <c r="A3" s="8"/>
      <c r="B3" s="9" t="s">
        <v>98</v>
      </c>
      <c r="C3" s="10">
        <v>12026301011</v>
      </c>
      <c r="D3" s="11">
        <v>63.5</v>
      </c>
      <c r="E3" s="12">
        <f t="shared" ref="E3:E8" si="0">D3*0.3</f>
        <v>19.05</v>
      </c>
      <c r="F3" s="11">
        <v>50</v>
      </c>
      <c r="G3" s="12">
        <f t="shared" ref="G3:G8" si="1">F3*0.2</f>
        <v>10</v>
      </c>
      <c r="H3" s="11">
        <v>67.7</v>
      </c>
      <c r="I3" s="12">
        <f t="shared" ref="I3:I8" si="2">H3*0.2</f>
        <v>13.54</v>
      </c>
      <c r="J3" s="11"/>
      <c r="K3" s="12">
        <f t="shared" ref="K3:K8" si="3">J3*0.3</f>
        <v>0</v>
      </c>
      <c r="L3" s="11">
        <f t="shared" ref="L3:L8" si="4">E3+G3+I3+K3</f>
        <v>42.59</v>
      </c>
      <c r="M3" s="11"/>
      <c r="N3" s="10" t="s">
        <v>104</v>
      </c>
      <c r="O3" t="s">
        <v>135</v>
      </c>
    </row>
    <row r="4" ht="15.95" customHeight="1" spans="1:15">
      <c r="A4" s="8"/>
      <c r="B4" s="9" t="s">
        <v>98</v>
      </c>
      <c r="C4" s="10">
        <v>12026301016</v>
      </c>
      <c r="D4" s="11">
        <v>59.5</v>
      </c>
      <c r="E4" s="12">
        <f t="shared" si="0"/>
        <v>17.85</v>
      </c>
      <c r="F4" s="11">
        <v>59</v>
      </c>
      <c r="G4" s="12">
        <f t="shared" si="1"/>
        <v>11.8</v>
      </c>
      <c r="H4" s="11">
        <v>71.8</v>
      </c>
      <c r="I4" s="12">
        <f t="shared" si="2"/>
        <v>14.36</v>
      </c>
      <c r="J4" s="11"/>
      <c r="K4" s="12">
        <f t="shared" si="3"/>
        <v>0</v>
      </c>
      <c r="L4" s="11">
        <f t="shared" si="4"/>
        <v>44.01</v>
      </c>
      <c r="M4" s="11"/>
      <c r="N4" s="10" t="s">
        <v>100</v>
      </c>
      <c r="O4" t="s">
        <v>135</v>
      </c>
    </row>
    <row r="5" ht="15.95" customHeight="1" spans="1:15">
      <c r="A5" s="8"/>
      <c r="B5" s="9" t="s">
        <v>98</v>
      </c>
      <c r="C5" s="10">
        <v>12026301022</v>
      </c>
      <c r="D5" s="11">
        <v>57</v>
      </c>
      <c r="E5" s="12">
        <f t="shared" si="0"/>
        <v>17.1</v>
      </c>
      <c r="F5" s="11">
        <v>58</v>
      </c>
      <c r="G5" s="12">
        <f t="shared" si="1"/>
        <v>11.6</v>
      </c>
      <c r="H5" s="11">
        <v>76.7</v>
      </c>
      <c r="I5" s="12">
        <f t="shared" si="2"/>
        <v>15.34</v>
      </c>
      <c r="J5" s="11"/>
      <c r="K5" s="12">
        <f t="shared" si="3"/>
        <v>0</v>
      </c>
      <c r="L5" s="11">
        <f t="shared" si="4"/>
        <v>44.04</v>
      </c>
      <c r="M5" s="11"/>
      <c r="N5" s="10" t="s">
        <v>103</v>
      </c>
      <c r="O5" t="s">
        <v>135</v>
      </c>
    </row>
    <row r="6" ht="15.95" customHeight="1" spans="1:15">
      <c r="A6" s="8"/>
      <c r="B6" s="9" t="s">
        <v>98</v>
      </c>
      <c r="C6" s="10">
        <v>12026301004</v>
      </c>
      <c r="D6" s="11">
        <v>67</v>
      </c>
      <c r="E6" s="12">
        <f t="shared" si="0"/>
        <v>20.1</v>
      </c>
      <c r="F6" s="11">
        <v>50.5</v>
      </c>
      <c r="G6" s="12">
        <f t="shared" si="1"/>
        <v>10.1</v>
      </c>
      <c r="H6" s="11">
        <v>74.8</v>
      </c>
      <c r="I6" s="12">
        <f t="shared" si="2"/>
        <v>14.96</v>
      </c>
      <c r="J6" s="11"/>
      <c r="K6" s="12">
        <f t="shared" si="3"/>
        <v>0</v>
      </c>
      <c r="L6" s="11">
        <f t="shared" si="4"/>
        <v>45.16</v>
      </c>
      <c r="M6" s="11"/>
      <c r="N6" s="10" t="s">
        <v>102</v>
      </c>
      <c r="O6" t="s">
        <v>136</v>
      </c>
    </row>
    <row r="7" ht="15.95" customHeight="1" spans="1:15">
      <c r="A7" s="8"/>
      <c r="B7" s="9" t="s">
        <v>98</v>
      </c>
      <c r="C7" s="10">
        <v>12026301026</v>
      </c>
      <c r="D7" s="11">
        <v>56.5</v>
      </c>
      <c r="E7" s="12">
        <f t="shared" si="0"/>
        <v>16.95</v>
      </c>
      <c r="F7" s="11">
        <v>61.5</v>
      </c>
      <c r="G7" s="12">
        <f t="shared" si="1"/>
        <v>12.3</v>
      </c>
      <c r="H7" s="11">
        <v>85</v>
      </c>
      <c r="I7" s="12">
        <f t="shared" si="2"/>
        <v>17</v>
      </c>
      <c r="J7" s="11"/>
      <c r="K7" s="12">
        <f t="shared" si="3"/>
        <v>0</v>
      </c>
      <c r="L7" s="11">
        <f t="shared" si="4"/>
        <v>46.25</v>
      </c>
      <c r="M7" s="11"/>
      <c r="N7" s="10" t="s">
        <v>101</v>
      </c>
      <c r="O7" t="s">
        <v>137</v>
      </c>
    </row>
    <row r="8" ht="15.95" customHeight="1" spans="1:15">
      <c r="A8" s="8"/>
      <c r="B8" s="9" t="s">
        <v>98</v>
      </c>
      <c r="C8" s="10">
        <v>12026301014</v>
      </c>
      <c r="D8" s="11">
        <v>57</v>
      </c>
      <c r="E8" s="12">
        <f t="shared" si="0"/>
        <v>17.1</v>
      </c>
      <c r="F8" s="11">
        <v>63</v>
      </c>
      <c r="G8" s="12">
        <f t="shared" si="1"/>
        <v>12.6</v>
      </c>
      <c r="H8" s="11">
        <v>83.4</v>
      </c>
      <c r="I8" s="12">
        <f t="shared" si="2"/>
        <v>16.68</v>
      </c>
      <c r="J8" s="11"/>
      <c r="K8" s="12">
        <f t="shared" si="3"/>
        <v>0</v>
      </c>
      <c r="L8" s="11">
        <f t="shared" si="4"/>
        <v>46.38</v>
      </c>
      <c r="M8" s="11"/>
      <c r="N8" s="10" t="s">
        <v>99</v>
      </c>
      <c r="O8" t="s">
        <v>138</v>
      </c>
    </row>
    <row r="9" ht="15.95" customHeight="1" spans="1:13">
      <c r="A9" s="8"/>
      <c r="B9" s="9"/>
      <c r="C9" s="8"/>
      <c r="D9" s="11"/>
      <c r="E9" s="12"/>
      <c r="F9" s="11"/>
      <c r="G9" s="12"/>
      <c r="H9" s="11"/>
      <c r="I9" s="12"/>
      <c r="J9" s="11"/>
      <c r="K9" s="12"/>
      <c r="L9" s="11"/>
      <c r="M9" s="11"/>
    </row>
    <row r="10" ht="15.95" customHeight="1" spans="1:15">
      <c r="A10" s="8"/>
      <c r="B10" s="9" t="s">
        <v>105</v>
      </c>
      <c r="C10" s="10">
        <v>12026294317</v>
      </c>
      <c r="D10" s="11">
        <v>71</v>
      </c>
      <c r="E10" s="12">
        <f t="shared" ref="E10:E12" si="5">D10*0.3</f>
        <v>21.3</v>
      </c>
      <c r="F10" s="11">
        <v>61</v>
      </c>
      <c r="G10" s="12">
        <f t="shared" ref="G10:G12" si="6">F10*0.2</f>
        <v>12.2</v>
      </c>
      <c r="H10" s="11">
        <v>73.7</v>
      </c>
      <c r="I10" s="12">
        <f t="shared" ref="I10:I12" si="7">H10*0.2</f>
        <v>14.74</v>
      </c>
      <c r="J10" s="11"/>
      <c r="K10" s="12">
        <f>J10*0.3</f>
        <v>0</v>
      </c>
      <c r="L10" s="11">
        <f>E10+G10+I10+K10</f>
        <v>48.24</v>
      </c>
      <c r="M10" s="11"/>
      <c r="N10" s="10" t="s">
        <v>106</v>
      </c>
      <c r="O10" t="s">
        <v>139</v>
      </c>
    </row>
    <row r="11" ht="15.95" customHeight="1" spans="1:15">
      <c r="A11" s="13"/>
      <c r="B11" s="9" t="s">
        <v>105</v>
      </c>
      <c r="C11" s="10">
        <v>12026294314</v>
      </c>
      <c r="D11" s="11">
        <v>58.5</v>
      </c>
      <c r="E11" s="12">
        <f t="shared" si="5"/>
        <v>17.55</v>
      </c>
      <c r="F11" s="11">
        <v>69</v>
      </c>
      <c r="G11" s="12">
        <f t="shared" si="6"/>
        <v>13.8</v>
      </c>
      <c r="H11" s="11">
        <v>77</v>
      </c>
      <c r="I11" s="12">
        <f t="shared" si="7"/>
        <v>15.4</v>
      </c>
      <c r="J11" s="16"/>
      <c r="K11" s="12">
        <f>J11*0.3</f>
        <v>0</v>
      </c>
      <c r="L11" s="11">
        <f>E11+G11+I11+K11</f>
        <v>46.75</v>
      </c>
      <c r="M11" s="16"/>
      <c r="N11" s="10" t="s">
        <v>107</v>
      </c>
      <c r="O11" t="s">
        <v>140</v>
      </c>
    </row>
    <row r="12" ht="15.95" customHeight="1" spans="1:15">
      <c r="A12" s="8"/>
      <c r="B12" s="9" t="s">
        <v>105</v>
      </c>
      <c r="C12" s="10">
        <v>12026294330</v>
      </c>
      <c r="D12" s="11">
        <v>51</v>
      </c>
      <c r="E12" s="12">
        <f t="shared" si="5"/>
        <v>15.3</v>
      </c>
      <c r="F12" s="11">
        <v>74</v>
      </c>
      <c r="G12" s="12">
        <f t="shared" si="6"/>
        <v>14.8</v>
      </c>
      <c r="H12" s="11">
        <v>82.2</v>
      </c>
      <c r="I12" s="12">
        <f t="shared" si="7"/>
        <v>16.44</v>
      </c>
      <c r="J12" s="11"/>
      <c r="K12" s="12">
        <f>J12*0.3</f>
        <v>0</v>
      </c>
      <c r="L12" s="11">
        <f>E12+G12+I12+K12</f>
        <v>46.54</v>
      </c>
      <c r="M12" s="11"/>
      <c r="N12" s="10" t="s">
        <v>108</v>
      </c>
      <c r="O12" t="s">
        <v>141</v>
      </c>
    </row>
    <row r="13" ht="15.95" customHeight="1" spans="4:13">
      <c r="D13" s="14"/>
      <c r="E13" s="15"/>
      <c r="F13" s="14"/>
      <c r="G13" s="15"/>
      <c r="H13" s="14"/>
      <c r="I13" s="15"/>
      <c r="J13" s="14"/>
      <c r="K13" s="15"/>
      <c r="L13" s="14"/>
      <c r="M13" s="14"/>
    </row>
    <row r="14" ht="15.95" customHeight="1" spans="1:15">
      <c r="A14" s="13"/>
      <c r="B14" s="9" t="s">
        <v>11</v>
      </c>
      <c r="C14" s="10">
        <v>12026294419</v>
      </c>
      <c r="D14" s="16">
        <v>56.5</v>
      </c>
      <c r="E14" s="17">
        <f t="shared" ref="E14:E16" si="8">D14*0.3</f>
        <v>16.95</v>
      </c>
      <c r="F14" s="16">
        <v>68</v>
      </c>
      <c r="G14" s="17">
        <f t="shared" ref="G14:G16" si="9">F14*0.2</f>
        <v>13.6</v>
      </c>
      <c r="H14" s="16">
        <v>78.6</v>
      </c>
      <c r="I14" s="17">
        <f t="shared" ref="I14:I16" si="10">H14*0.2</f>
        <v>15.72</v>
      </c>
      <c r="J14" s="16">
        <v>66</v>
      </c>
      <c r="K14" s="17">
        <f t="shared" ref="K14:K16" si="11">J14*0.3</f>
        <v>19.8</v>
      </c>
      <c r="L14" s="16">
        <f t="shared" ref="L14:L16" si="12">E14+G14+I14+K14</f>
        <v>66.07</v>
      </c>
      <c r="M14" s="16"/>
      <c r="N14" s="10" t="s">
        <v>12</v>
      </c>
      <c r="O14" t="s">
        <v>142</v>
      </c>
    </row>
    <row r="15" ht="15.95" customHeight="1" spans="1:15">
      <c r="A15" s="13"/>
      <c r="B15" s="9" t="s">
        <v>11</v>
      </c>
      <c r="C15" s="10">
        <v>12026294425</v>
      </c>
      <c r="D15" s="16">
        <v>46</v>
      </c>
      <c r="E15" s="17">
        <f t="shared" si="8"/>
        <v>13.8</v>
      </c>
      <c r="F15" s="16">
        <v>62.5</v>
      </c>
      <c r="G15" s="17">
        <f t="shared" si="9"/>
        <v>12.5</v>
      </c>
      <c r="H15" s="16" t="s">
        <v>143</v>
      </c>
      <c r="I15" s="21" t="s">
        <v>67</v>
      </c>
      <c r="J15" s="16" t="s">
        <v>143</v>
      </c>
      <c r="K15" s="21" t="s">
        <v>67</v>
      </c>
      <c r="L15" s="16"/>
      <c r="M15" s="16"/>
      <c r="N15" s="10" t="s">
        <v>13</v>
      </c>
      <c r="O15" t="s">
        <v>144</v>
      </c>
    </row>
    <row r="16" ht="15.95" customHeight="1" spans="1:15">
      <c r="A16" s="13"/>
      <c r="B16" s="9" t="s">
        <v>11</v>
      </c>
      <c r="C16" s="10">
        <v>12026294427</v>
      </c>
      <c r="D16" s="16">
        <v>46</v>
      </c>
      <c r="E16" s="17">
        <f t="shared" si="8"/>
        <v>13.8</v>
      </c>
      <c r="F16" s="16">
        <v>53.5</v>
      </c>
      <c r="G16" s="17">
        <f t="shared" si="9"/>
        <v>10.7</v>
      </c>
      <c r="H16" s="16">
        <v>83.4</v>
      </c>
      <c r="I16" s="17">
        <f t="shared" si="10"/>
        <v>16.68</v>
      </c>
      <c r="J16" s="16">
        <v>70</v>
      </c>
      <c r="K16" s="17">
        <f t="shared" si="11"/>
        <v>21</v>
      </c>
      <c r="L16" s="16">
        <f t="shared" si="12"/>
        <v>62.18</v>
      </c>
      <c r="M16" s="16"/>
      <c r="N16" s="10" t="s">
        <v>14</v>
      </c>
      <c r="O16" t="s">
        <v>145</v>
      </c>
    </row>
    <row r="17" ht="15.95" customHeight="1" spans="4:13">
      <c r="D17" s="14"/>
      <c r="E17" s="15"/>
      <c r="F17" s="14"/>
      <c r="G17" s="15"/>
      <c r="H17" s="14"/>
      <c r="I17" s="15"/>
      <c r="J17" s="14"/>
      <c r="K17" s="15"/>
      <c r="L17" s="14"/>
      <c r="M17" s="14"/>
    </row>
    <row r="18" ht="15.95" customHeight="1" spans="1:15">
      <c r="A18" s="13"/>
      <c r="B18" s="9" t="s">
        <v>19</v>
      </c>
      <c r="C18" s="10">
        <v>12026294617</v>
      </c>
      <c r="D18" s="16">
        <v>69</v>
      </c>
      <c r="E18" s="17">
        <f t="shared" ref="E18:E23" si="13">D18*0.3</f>
        <v>20.7</v>
      </c>
      <c r="F18" s="16">
        <v>71</v>
      </c>
      <c r="G18" s="17">
        <f t="shared" ref="G18:G23" si="14">F18*0.2</f>
        <v>14.2</v>
      </c>
      <c r="H18" s="16">
        <v>79.6</v>
      </c>
      <c r="I18" s="17">
        <f t="shared" ref="I18:I23" si="15">H18*0.2</f>
        <v>15.92</v>
      </c>
      <c r="J18" s="16"/>
      <c r="K18" s="17">
        <f t="shared" ref="K18:K23" si="16">J18*0.3</f>
        <v>0</v>
      </c>
      <c r="L18" s="16">
        <f t="shared" ref="L18:L23" si="17">E18+G18+I18+K18</f>
        <v>50.82</v>
      </c>
      <c r="M18" s="16"/>
      <c r="N18" s="10" t="s">
        <v>20</v>
      </c>
      <c r="O18" t="s">
        <v>146</v>
      </c>
    </row>
    <row r="19" ht="15.95" customHeight="1" spans="1:15">
      <c r="A19" s="13"/>
      <c r="B19" s="9" t="s">
        <v>19</v>
      </c>
      <c r="C19" s="10">
        <v>12026294611</v>
      </c>
      <c r="D19" s="16">
        <v>63</v>
      </c>
      <c r="E19" s="17">
        <f t="shared" si="13"/>
        <v>18.9</v>
      </c>
      <c r="F19" s="16">
        <v>77</v>
      </c>
      <c r="G19" s="17">
        <f t="shared" si="14"/>
        <v>15.4</v>
      </c>
      <c r="H19" s="16">
        <v>81.4</v>
      </c>
      <c r="I19" s="17">
        <f t="shared" si="15"/>
        <v>16.28</v>
      </c>
      <c r="J19" s="16"/>
      <c r="K19" s="17">
        <f t="shared" si="16"/>
        <v>0</v>
      </c>
      <c r="L19" s="16">
        <f t="shared" si="17"/>
        <v>50.58</v>
      </c>
      <c r="M19" s="16"/>
      <c r="N19" s="10" t="s">
        <v>21</v>
      </c>
      <c r="O19" t="s">
        <v>147</v>
      </c>
    </row>
    <row r="20" ht="15.95" customHeight="1" spans="1:15">
      <c r="A20" s="13"/>
      <c r="B20" s="9" t="s">
        <v>19</v>
      </c>
      <c r="C20" s="10">
        <v>12026294613</v>
      </c>
      <c r="D20" s="16">
        <v>60.5</v>
      </c>
      <c r="E20" s="17">
        <f t="shared" si="13"/>
        <v>18.15</v>
      </c>
      <c r="F20" s="16">
        <v>74</v>
      </c>
      <c r="G20" s="17">
        <f t="shared" si="14"/>
        <v>14.8</v>
      </c>
      <c r="H20" s="16">
        <v>77.4</v>
      </c>
      <c r="I20" s="17">
        <f t="shared" si="15"/>
        <v>15.48</v>
      </c>
      <c r="J20" s="16"/>
      <c r="K20" s="17">
        <f t="shared" si="16"/>
        <v>0</v>
      </c>
      <c r="L20" s="16">
        <f t="shared" si="17"/>
        <v>48.43</v>
      </c>
      <c r="M20" s="16"/>
      <c r="N20" s="10" t="s">
        <v>22</v>
      </c>
      <c r="O20" t="s">
        <v>148</v>
      </c>
    </row>
    <row r="21" ht="15.95" customHeight="1" spans="1:15">
      <c r="A21" s="13"/>
      <c r="B21" s="9" t="s">
        <v>19</v>
      </c>
      <c r="C21" s="10">
        <v>12026294627</v>
      </c>
      <c r="D21" s="16">
        <v>55</v>
      </c>
      <c r="E21" s="17">
        <f t="shared" si="13"/>
        <v>16.5</v>
      </c>
      <c r="F21" s="16">
        <v>77</v>
      </c>
      <c r="G21" s="17">
        <f t="shared" si="14"/>
        <v>15.4</v>
      </c>
      <c r="H21" s="16">
        <v>79</v>
      </c>
      <c r="I21" s="17">
        <f t="shared" si="15"/>
        <v>15.8</v>
      </c>
      <c r="J21" s="16"/>
      <c r="K21" s="17">
        <f t="shared" si="16"/>
        <v>0</v>
      </c>
      <c r="L21" s="16">
        <f t="shared" si="17"/>
        <v>47.7</v>
      </c>
      <c r="M21" s="16"/>
      <c r="N21" s="10" t="s">
        <v>23</v>
      </c>
      <c r="O21" t="s">
        <v>149</v>
      </c>
    </row>
    <row r="22" ht="15.95" customHeight="1" spans="1:15">
      <c r="A22" s="13"/>
      <c r="B22" s="9" t="s">
        <v>19</v>
      </c>
      <c r="C22" s="10">
        <v>12026294616</v>
      </c>
      <c r="D22" s="16">
        <v>53</v>
      </c>
      <c r="E22" s="17">
        <f t="shared" si="13"/>
        <v>15.9</v>
      </c>
      <c r="F22" s="16">
        <v>69</v>
      </c>
      <c r="G22" s="17">
        <f t="shared" si="14"/>
        <v>13.8</v>
      </c>
      <c r="H22" s="16">
        <v>81.6</v>
      </c>
      <c r="I22" s="17">
        <f t="shared" si="15"/>
        <v>16.32</v>
      </c>
      <c r="J22" s="16"/>
      <c r="K22" s="17">
        <f t="shared" si="16"/>
        <v>0</v>
      </c>
      <c r="L22" s="16">
        <f t="shared" si="17"/>
        <v>46.02</v>
      </c>
      <c r="M22" s="16"/>
      <c r="N22" s="10" t="s">
        <v>24</v>
      </c>
      <c r="O22" t="s">
        <v>150</v>
      </c>
    </row>
    <row r="23" ht="15.95" customHeight="1" spans="1:15">
      <c r="A23" s="13"/>
      <c r="B23" s="9" t="s">
        <v>19</v>
      </c>
      <c r="C23" s="10">
        <v>12026294624</v>
      </c>
      <c r="D23" s="16">
        <v>51</v>
      </c>
      <c r="E23" s="17">
        <f t="shared" si="13"/>
        <v>15.3</v>
      </c>
      <c r="F23" s="16">
        <v>69</v>
      </c>
      <c r="G23" s="17">
        <f t="shared" si="14"/>
        <v>13.8</v>
      </c>
      <c r="H23" s="16">
        <v>72.8</v>
      </c>
      <c r="I23" s="17">
        <f t="shared" si="15"/>
        <v>14.56</v>
      </c>
      <c r="J23" s="16"/>
      <c r="K23" s="17">
        <f t="shared" si="16"/>
        <v>0</v>
      </c>
      <c r="L23" s="16">
        <f t="shared" si="17"/>
        <v>43.66</v>
      </c>
      <c r="M23" s="16"/>
      <c r="N23" s="10" t="s">
        <v>25</v>
      </c>
      <c r="O23" t="s">
        <v>150</v>
      </c>
    </row>
    <row r="24" ht="15.95" customHeight="1" spans="4:13">
      <c r="D24" s="14"/>
      <c r="E24" s="15"/>
      <c r="F24" s="14"/>
      <c r="G24" s="15"/>
      <c r="H24" s="14"/>
      <c r="I24" s="15"/>
      <c r="J24" s="14"/>
      <c r="K24" s="15"/>
      <c r="L24" s="14"/>
      <c r="M24" s="14"/>
    </row>
    <row r="25" ht="15.95" customHeight="1" spans="1:15">
      <c r="A25" s="13"/>
      <c r="B25" s="18" t="s">
        <v>34</v>
      </c>
      <c r="C25" s="10">
        <v>12026294529</v>
      </c>
      <c r="D25" s="16">
        <v>55</v>
      </c>
      <c r="E25" s="17">
        <f t="shared" ref="E25:E27" si="18">D25*0.3</f>
        <v>16.5</v>
      </c>
      <c r="F25" s="16">
        <v>67</v>
      </c>
      <c r="G25" s="17">
        <f t="shared" ref="G25:G27" si="19">F25*0.2</f>
        <v>13.4</v>
      </c>
      <c r="H25" s="16">
        <v>78.2</v>
      </c>
      <c r="I25" s="17">
        <f t="shared" ref="I25:I27" si="20">H25*0.2</f>
        <v>15.64</v>
      </c>
      <c r="J25" s="16"/>
      <c r="K25" s="17">
        <f t="shared" ref="K25:K27" si="21">J25*0.3</f>
        <v>0</v>
      </c>
      <c r="L25" s="16">
        <f t="shared" ref="L25:L27" si="22">E25+G25+I25+K25</f>
        <v>45.54</v>
      </c>
      <c r="M25" s="16"/>
      <c r="N25" s="10" t="s">
        <v>35</v>
      </c>
      <c r="O25" t="s">
        <v>151</v>
      </c>
    </row>
    <row r="26" ht="15.95" customHeight="1" spans="1:15">
      <c r="A26" s="13"/>
      <c r="B26" s="18" t="s">
        <v>34</v>
      </c>
      <c r="C26" s="10">
        <v>12026294601</v>
      </c>
      <c r="D26" s="16">
        <v>50.5</v>
      </c>
      <c r="E26" s="17">
        <f t="shared" si="18"/>
        <v>15.15</v>
      </c>
      <c r="F26" s="16">
        <v>70</v>
      </c>
      <c r="G26" s="17">
        <f t="shared" si="19"/>
        <v>14</v>
      </c>
      <c r="H26" s="16">
        <v>79.2</v>
      </c>
      <c r="I26" s="17">
        <f t="shared" si="20"/>
        <v>15.84</v>
      </c>
      <c r="J26" s="16"/>
      <c r="K26" s="17">
        <f t="shared" si="21"/>
        <v>0</v>
      </c>
      <c r="L26" s="16">
        <f t="shared" si="22"/>
        <v>44.99</v>
      </c>
      <c r="M26" s="16"/>
      <c r="N26" s="10" t="s">
        <v>36</v>
      </c>
      <c r="O26" t="s">
        <v>152</v>
      </c>
    </row>
    <row r="27" ht="15.95" customHeight="1" spans="1:15">
      <c r="A27" s="13"/>
      <c r="B27" s="18" t="s">
        <v>34</v>
      </c>
      <c r="C27" s="10">
        <v>12026294602</v>
      </c>
      <c r="D27" s="16">
        <v>45</v>
      </c>
      <c r="E27" s="17">
        <f t="shared" si="18"/>
        <v>13.5</v>
      </c>
      <c r="F27" s="16">
        <v>52</v>
      </c>
      <c r="G27" s="17">
        <f t="shared" si="19"/>
        <v>10.4</v>
      </c>
      <c r="H27" s="16">
        <v>65.8</v>
      </c>
      <c r="I27" s="17">
        <f t="shared" si="20"/>
        <v>13.16</v>
      </c>
      <c r="J27" s="16"/>
      <c r="K27" s="17">
        <f t="shared" si="21"/>
        <v>0</v>
      </c>
      <c r="L27" s="16">
        <f t="shared" si="22"/>
        <v>37.06</v>
      </c>
      <c r="M27" s="16"/>
      <c r="N27" s="10" t="s">
        <v>37</v>
      </c>
      <c r="O27" t="s">
        <v>153</v>
      </c>
    </row>
    <row r="28" ht="15.95" customHeight="1" spans="4:13">
      <c r="D28" s="14"/>
      <c r="E28" s="15"/>
      <c r="F28" s="14"/>
      <c r="G28" s="15"/>
      <c r="H28" s="14"/>
      <c r="I28" s="15"/>
      <c r="J28" s="14"/>
      <c r="K28" s="15"/>
      <c r="L28" s="14"/>
      <c r="M28" s="14"/>
    </row>
    <row r="29" ht="15.95" customHeight="1" spans="1:15">
      <c r="A29" s="13"/>
      <c r="B29" s="18" t="s">
        <v>70</v>
      </c>
      <c r="C29" s="19">
        <v>12026301120</v>
      </c>
      <c r="D29" s="16">
        <v>49.5</v>
      </c>
      <c r="E29" s="17">
        <f t="shared" ref="E29:E31" si="23">D29*0.3</f>
        <v>14.85</v>
      </c>
      <c r="F29" s="16">
        <v>63</v>
      </c>
      <c r="G29" s="17">
        <f t="shared" ref="G29:G31" si="24">F29*0.2</f>
        <v>12.6</v>
      </c>
      <c r="H29" s="16">
        <v>75</v>
      </c>
      <c r="I29" s="17">
        <f t="shared" ref="I29:I31" si="25">H29*0.2</f>
        <v>15</v>
      </c>
      <c r="J29" s="16"/>
      <c r="K29" s="17">
        <f t="shared" ref="K29:K31" si="26">J29*0.3</f>
        <v>0</v>
      </c>
      <c r="L29" s="16">
        <f t="shared" ref="L29:L31" si="27">E29+G29+I29+K29</f>
        <v>42.45</v>
      </c>
      <c r="M29" s="16"/>
      <c r="N29" s="22" t="s">
        <v>71</v>
      </c>
      <c r="O29" t="s">
        <v>154</v>
      </c>
    </row>
    <row r="30" ht="15.95" customHeight="1" spans="1:15">
      <c r="A30" s="13"/>
      <c r="B30" s="18" t="s">
        <v>70</v>
      </c>
      <c r="C30" s="19">
        <v>12026301201</v>
      </c>
      <c r="D30" s="16">
        <v>54</v>
      </c>
      <c r="E30" s="17">
        <f t="shared" si="23"/>
        <v>16.2</v>
      </c>
      <c r="F30" s="16">
        <v>56</v>
      </c>
      <c r="G30" s="17">
        <f t="shared" si="24"/>
        <v>11.2</v>
      </c>
      <c r="H30" s="16">
        <v>81.8</v>
      </c>
      <c r="I30" s="17">
        <f t="shared" si="25"/>
        <v>16.36</v>
      </c>
      <c r="J30" s="16"/>
      <c r="K30" s="17">
        <f t="shared" si="26"/>
        <v>0</v>
      </c>
      <c r="L30" s="16">
        <f t="shared" si="27"/>
        <v>43.76</v>
      </c>
      <c r="M30" s="16"/>
      <c r="N30" s="22" t="s">
        <v>72</v>
      </c>
      <c r="O30" t="s">
        <v>155</v>
      </c>
    </row>
    <row r="31" ht="15.95" customHeight="1" spans="1:15">
      <c r="A31" s="13"/>
      <c r="B31" s="18" t="s">
        <v>70</v>
      </c>
      <c r="C31" s="19">
        <v>12026301124</v>
      </c>
      <c r="D31" s="16">
        <v>47.5</v>
      </c>
      <c r="E31" s="17">
        <f t="shared" si="23"/>
        <v>14.25</v>
      </c>
      <c r="F31" s="16">
        <v>61</v>
      </c>
      <c r="G31" s="17">
        <f t="shared" si="24"/>
        <v>12.2</v>
      </c>
      <c r="H31" s="16">
        <v>76.1</v>
      </c>
      <c r="I31" s="17">
        <f t="shared" si="25"/>
        <v>15.22</v>
      </c>
      <c r="J31" s="16"/>
      <c r="K31" s="17">
        <f t="shared" si="26"/>
        <v>0</v>
      </c>
      <c r="L31" s="16">
        <f t="shared" si="27"/>
        <v>41.67</v>
      </c>
      <c r="M31" s="16"/>
      <c r="N31" s="22" t="s">
        <v>73</v>
      </c>
      <c r="O31" t="s">
        <v>156</v>
      </c>
    </row>
    <row r="32" ht="15.95" customHeight="1" spans="1:14">
      <c r="A32" s="13"/>
      <c r="B32" s="18"/>
      <c r="C32" s="19"/>
      <c r="D32" s="16"/>
      <c r="E32" s="17"/>
      <c r="F32" s="16"/>
      <c r="G32" s="17"/>
      <c r="H32" s="16"/>
      <c r="I32" s="17"/>
      <c r="J32" s="16"/>
      <c r="K32" s="17"/>
      <c r="L32" s="16"/>
      <c r="M32" s="16"/>
      <c r="N32" s="22"/>
    </row>
    <row r="33" ht="15.95" customHeight="1" spans="1:15">
      <c r="A33" s="13"/>
      <c r="B33" s="18" t="s">
        <v>74</v>
      </c>
      <c r="C33" s="19">
        <v>12026294510</v>
      </c>
      <c r="D33" s="16">
        <v>57.5</v>
      </c>
      <c r="E33" s="17">
        <f t="shared" ref="E33:E35" si="28">D33*0.3</f>
        <v>17.25</v>
      </c>
      <c r="F33" s="16">
        <v>63</v>
      </c>
      <c r="G33" s="17">
        <f t="shared" ref="G33:G35" si="29">F33*0.2</f>
        <v>12.6</v>
      </c>
      <c r="H33" s="16">
        <v>72.6</v>
      </c>
      <c r="I33" s="17">
        <f t="shared" ref="I33:I35" si="30">H33*0.2</f>
        <v>14.52</v>
      </c>
      <c r="J33" s="16"/>
      <c r="K33" s="17">
        <f t="shared" ref="K33:K35" si="31">J33*0.3</f>
        <v>0</v>
      </c>
      <c r="L33" s="16">
        <f t="shared" ref="L33:L35" si="32">E33+G33+I33+K33</f>
        <v>44.37</v>
      </c>
      <c r="M33" s="16"/>
      <c r="N33" s="22" t="s">
        <v>75</v>
      </c>
      <c r="O33" t="s">
        <v>157</v>
      </c>
    </row>
    <row r="34" ht="15.95" customHeight="1" spans="1:15">
      <c r="A34" s="13"/>
      <c r="B34" s="18" t="s">
        <v>74</v>
      </c>
      <c r="C34" s="19">
        <v>12026294507</v>
      </c>
      <c r="D34" s="16">
        <v>53.5</v>
      </c>
      <c r="E34" s="17">
        <f t="shared" si="28"/>
        <v>16.05</v>
      </c>
      <c r="F34" s="16">
        <v>64</v>
      </c>
      <c r="G34" s="17">
        <f t="shared" si="29"/>
        <v>12.8</v>
      </c>
      <c r="H34" s="16">
        <v>80.2</v>
      </c>
      <c r="I34" s="17">
        <f t="shared" si="30"/>
        <v>16.04</v>
      </c>
      <c r="J34" s="16"/>
      <c r="K34" s="17">
        <f t="shared" si="31"/>
        <v>0</v>
      </c>
      <c r="L34" s="16">
        <f t="shared" si="32"/>
        <v>44.89</v>
      </c>
      <c r="M34" s="16"/>
      <c r="N34" s="22" t="s">
        <v>76</v>
      </c>
      <c r="O34" t="s">
        <v>158</v>
      </c>
    </row>
    <row r="35" ht="15.95" customHeight="1" spans="1:15">
      <c r="A35" s="13"/>
      <c r="B35" s="18" t="s">
        <v>74</v>
      </c>
      <c r="C35" s="19">
        <v>12026294509</v>
      </c>
      <c r="D35" s="16">
        <v>60</v>
      </c>
      <c r="E35" s="17">
        <f t="shared" si="28"/>
        <v>18</v>
      </c>
      <c r="F35" s="16">
        <v>54</v>
      </c>
      <c r="G35" s="17">
        <f t="shared" si="29"/>
        <v>10.8</v>
      </c>
      <c r="H35" s="16">
        <v>74.6</v>
      </c>
      <c r="I35" s="17">
        <f t="shared" si="30"/>
        <v>14.92</v>
      </c>
      <c r="J35" s="16"/>
      <c r="K35" s="17">
        <f t="shared" si="31"/>
        <v>0</v>
      </c>
      <c r="L35" s="16">
        <f t="shared" si="32"/>
        <v>43.72</v>
      </c>
      <c r="M35" s="16"/>
      <c r="N35" s="22" t="s">
        <v>77</v>
      </c>
      <c r="O35" t="s">
        <v>159</v>
      </c>
    </row>
    <row r="36" ht="15.95" customHeight="1" spans="1:14">
      <c r="A36" s="13"/>
      <c r="B36" s="18"/>
      <c r="C36" s="19"/>
      <c r="D36" s="16"/>
      <c r="E36" s="17"/>
      <c r="F36" s="16"/>
      <c r="G36" s="17"/>
      <c r="H36" s="16"/>
      <c r="I36" s="17"/>
      <c r="J36" s="16"/>
      <c r="K36" s="17"/>
      <c r="L36" s="16"/>
      <c r="M36" s="16"/>
      <c r="N36" s="22"/>
    </row>
    <row r="37" ht="15.95" customHeight="1" spans="1:15">
      <c r="A37" s="13"/>
      <c r="B37" s="18" t="s">
        <v>78</v>
      </c>
      <c r="C37" s="19">
        <v>12026301109</v>
      </c>
      <c r="D37" s="16">
        <v>59</v>
      </c>
      <c r="E37" s="17">
        <f t="shared" ref="E37:E39" si="33">D37*0.3</f>
        <v>17.7</v>
      </c>
      <c r="F37" s="16">
        <v>54</v>
      </c>
      <c r="G37" s="17">
        <f t="shared" ref="G37:G39" si="34">F37*0.2</f>
        <v>10.8</v>
      </c>
      <c r="H37" s="16">
        <v>75</v>
      </c>
      <c r="I37" s="17">
        <f t="shared" ref="I37:I43" si="35">H37*0.2</f>
        <v>15</v>
      </c>
      <c r="J37" s="16"/>
      <c r="K37" s="17">
        <f t="shared" ref="K37:K39" si="36">J37*0.3</f>
        <v>0</v>
      </c>
      <c r="L37" s="16">
        <f t="shared" ref="L37:L38" si="37">E37+G37+I37+K37</f>
        <v>43.5</v>
      </c>
      <c r="M37" s="16"/>
      <c r="N37" s="22" t="s">
        <v>79</v>
      </c>
      <c r="O37" t="s">
        <v>160</v>
      </c>
    </row>
    <row r="38" ht="15.95" customHeight="1" spans="1:15">
      <c r="A38" s="13"/>
      <c r="B38" s="18" t="s">
        <v>78</v>
      </c>
      <c r="C38" s="19">
        <v>12026301102</v>
      </c>
      <c r="D38" s="16">
        <v>51.5</v>
      </c>
      <c r="E38" s="17">
        <f t="shared" si="33"/>
        <v>15.45</v>
      </c>
      <c r="F38" s="16">
        <v>41</v>
      </c>
      <c r="G38" s="17">
        <f t="shared" si="34"/>
        <v>8.2</v>
      </c>
      <c r="H38" s="16">
        <v>57.4</v>
      </c>
      <c r="I38" s="17">
        <f t="shared" si="35"/>
        <v>11.48</v>
      </c>
      <c r="J38" s="16"/>
      <c r="K38" s="17">
        <f t="shared" si="36"/>
        <v>0</v>
      </c>
      <c r="L38" s="16">
        <f t="shared" si="37"/>
        <v>35.13</v>
      </c>
      <c r="M38" s="16"/>
      <c r="N38" s="22" t="s">
        <v>80</v>
      </c>
      <c r="O38" t="s">
        <v>161</v>
      </c>
    </row>
    <row r="39" ht="15.95" customHeight="1" spans="1:15">
      <c r="A39" s="13"/>
      <c r="B39" s="18" t="s">
        <v>78</v>
      </c>
      <c r="C39" s="19">
        <v>12026301106</v>
      </c>
      <c r="D39" s="16">
        <v>54</v>
      </c>
      <c r="E39" s="17">
        <f t="shared" si="33"/>
        <v>16.2</v>
      </c>
      <c r="F39" s="16">
        <v>34</v>
      </c>
      <c r="G39" s="17">
        <f t="shared" si="34"/>
        <v>6.8</v>
      </c>
      <c r="H39" s="16" t="s">
        <v>143</v>
      </c>
      <c r="I39" s="21" t="s">
        <v>67</v>
      </c>
      <c r="J39" s="16"/>
      <c r="K39" s="17">
        <f t="shared" si="36"/>
        <v>0</v>
      </c>
      <c r="L39" s="16"/>
      <c r="M39" s="16"/>
      <c r="N39" s="22" t="s">
        <v>81</v>
      </c>
      <c r="O39" t="s">
        <v>162</v>
      </c>
    </row>
    <row r="40" ht="15.95" customHeight="1" spans="1:14">
      <c r="A40" s="13"/>
      <c r="B40" s="18"/>
      <c r="C40" s="19"/>
      <c r="D40" s="16"/>
      <c r="E40" s="17"/>
      <c r="F40" s="16"/>
      <c r="G40" s="17"/>
      <c r="H40" s="16"/>
      <c r="I40" s="17"/>
      <c r="J40" s="16"/>
      <c r="K40" s="17"/>
      <c r="L40" s="16"/>
      <c r="M40" s="16"/>
      <c r="N40" s="22"/>
    </row>
    <row r="41" ht="15.95" customHeight="1" spans="1:15">
      <c r="A41" s="13"/>
      <c r="B41" s="18" t="s">
        <v>82</v>
      </c>
      <c r="C41" s="19">
        <v>12026294921</v>
      </c>
      <c r="D41" s="16">
        <v>55</v>
      </c>
      <c r="E41" s="17">
        <f t="shared" ref="E41:E43" si="38">D41*0.3</f>
        <v>16.5</v>
      </c>
      <c r="F41" s="16">
        <v>66</v>
      </c>
      <c r="G41" s="17">
        <f t="shared" ref="G41:G43" si="39">F41*0.2</f>
        <v>13.2</v>
      </c>
      <c r="H41" s="16">
        <v>68.1</v>
      </c>
      <c r="I41" s="17">
        <f t="shared" si="35"/>
        <v>13.62</v>
      </c>
      <c r="J41" s="16"/>
      <c r="K41" s="17">
        <f t="shared" ref="K41:K43" si="40">J41*0.3</f>
        <v>0</v>
      </c>
      <c r="L41" s="16">
        <f t="shared" ref="L41:L43" si="41">E41+G41+I41+K41</f>
        <v>43.32</v>
      </c>
      <c r="M41" s="16"/>
      <c r="N41" s="22" t="s">
        <v>83</v>
      </c>
      <c r="O41" t="s">
        <v>163</v>
      </c>
    </row>
    <row r="42" ht="15.95" customHeight="1" spans="1:15">
      <c r="A42" s="13"/>
      <c r="B42" s="18" t="s">
        <v>82</v>
      </c>
      <c r="C42" s="19">
        <v>12026294920</v>
      </c>
      <c r="D42" s="16">
        <v>55</v>
      </c>
      <c r="E42" s="17">
        <f t="shared" si="38"/>
        <v>16.5</v>
      </c>
      <c r="F42" s="16">
        <v>60</v>
      </c>
      <c r="G42" s="17">
        <f t="shared" si="39"/>
        <v>12</v>
      </c>
      <c r="H42" s="16">
        <v>77.7</v>
      </c>
      <c r="I42" s="17">
        <f t="shared" si="35"/>
        <v>15.54</v>
      </c>
      <c r="J42" s="16"/>
      <c r="K42" s="17">
        <f t="shared" si="40"/>
        <v>0</v>
      </c>
      <c r="L42" s="16">
        <f t="shared" si="41"/>
        <v>44.04</v>
      </c>
      <c r="M42" s="16"/>
      <c r="N42" s="22" t="s">
        <v>84</v>
      </c>
      <c r="O42" t="s">
        <v>164</v>
      </c>
    </row>
    <row r="43" ht="15.95" customHeight="1" spans="1:15">
      <c r="A43" s="13"/>
      <c r="B43" s="18" t="s">
        <v>82</v>
      </c>
      <c r="C43" s="19">
        <v>12026294924</v>
      </c>
      <c r="D43" s="16">
        <v>52</v>
      </c>
      <c r="E43" s="17">
        <f t="shared" si="38"/>
        <v>15.6</v>
      </c>
      <c r="F43" s="16">
        <v>53</v>
      </c>
      <c r="G43" s="17">
        <f t="shared" si="39"/>
        <v>10.6</v>
      </c>
      <c r="H43" s="16">
        <v>77.1</v>
      </c>
      <c r="I43" s="17">
        <f t="shared" si="35"/>
        <v>15.42</v>
      </c>
      <c r="J43" s="16"/>
      <c r="K43" s="17">
        <f t="shared" si="40"/>
        <v>0</v>
      </c>
      <c r="L43" s="16">
        <f t="shared" si="41"/>
        <v>41.62</v>
      </c>
      <c r="M43" s="16"/>
      <c r="N43" s="22" t="s">
        <v>85</v>
      </c>
      <c r="O43" t="s">
        <v>164</v>
      </c>
    </row>
    <row r="44" ht="15.95" customHeight="1" spans="1:14">
      <c r="A44" s="13"/>
      <c r="B44" s="18"/>
      <c r="C44" s="19"/>
      <c r="D44" s="16"/>
      <c r="E44" s="17"/>
      <c r="F44" s="16"/>
      <c r="G44" s="17"/>
      <c r="H44" s="16"/>
      <c r="I44" s="17"/>
      <c r="J44" s="16"/>
      <c r="K44" s="17"/>
      <c r="L44" s="16"/>
      <c r="M44" s="16"/>
      <c r="N44" s="22"/>
    </row>
    <row r="45" ht="15.95" customHeight="1" spans="1:15">
      <c r="A45" s="13"/>
      <c r="B45" s="18" t="s">
        <v>86</v>
      </c>
      <c r="C45" s="19">
        <v>12026290719</v>
      </c>
      <c r="D45" s="16">
        <v>65.5</v>
      </c>
      <c r="E45" s="17">
        <f t="shared" ref="E45:E47" si="42">D45*0.3</f>
        <v>19.65</v>
      </c>
      <c r="F45" s="16">
        <v>37</v>
      </c>
      <c r="G45" s="17">
        <f t="shared" ref="G45:G47" si="43">F45*0.2</f>
        <v>7.4</v>
      </c>
      <c r="H45" s="16">
        <v>84.2</v>
      </c>
      <c r="I45" s="17">
        <f t="shared" ref="I45:I47" si="44">H45*0.2</f>
        <v>16.84</v>
      </c>
      <c r="J45" s="16"/>
      <c r="K45" s="17">
        <f t="shared" ref="K45:K47" si="45">J45*0.3</f>
        <v>0</v>
      </c>
      <c r="L45" s="16">
        <f t="shared" ref="L45:L47" si="46">E45+G45+I45+K45</f>
        <v>43.89</v>
      </c>
      <c r="M45" s="16"/>
      <c r="N45" s="22" t="s">
        <v>87</v>
      </c>
      <c r="O45" t="s">
        <v>165</v>
      </c>
    </row>
    <row r="46" ht="15.95" customHeight="1" spans="1:15">
      <c r="A46" s="13"/>
      <c r="B46" s="18" t="s">
        <v>86</v>
      </c>
      <c r="C46" s="19">
        <v>12026290724</v>
      </c>
      <c r="D46" s="16">
        <v>54</v>
      </c>
      <c r="E46" s="17">
        <f t="shared" si="42"/>
        <v>16.2</v>
      </c>
      <c r="F46" s="16">
        <v>45</v>
      </c>
      <c r="G46" s="17">
        <f t="shared" si="43"/>
        <v>9</v>
      </c>
      <c r="H46" s="16">
        <v>69.1</v>
      </c>
      <c r="I46" s="17">
        <f t="shared" si="44"/>
        <v>13.82</v>
      </c>
      <c r="J46" s="16"/>
      <c r="K46" s="17">
        <f t="shared" si="45"/>
        <v>0</v>
      </c>
      <c r="L46" s="16">
        <f t="shared" si="46"/>
        <v>39.02</v>
      </c>
      <c r="M46" s="16"/>
      <c r="N46" s="22" t="s">
        <v>88</v>
      </c>
      <c r="O46" t="s">
        <v>166</v>
      </c>
    </row>
    <row r="47" ht="15.95" customHeight="1" spans="1:15">
      <c r="A47" s="13"/>
      <c r="B47" s="18" t="s">
        <v>86</v>
      </c>
      <c r="C47" s="19">
        <v>12026290728</v>
      </c>
      <c r="D47" s="16">
        <v>51.5</v>
      </c>
      <c r="E47" s="17">
        <f t="shared" si="42"/>
        <v>15.45</v>
      </c>
      <c r="F47" s="16">
        <v>44</v>
      </c>
      <c r="G47" s="17">
        <f t="shared" si="43"/>
        <v>8.8</v>
      </c>
      <c r="H47" s="16">
        <v>73.6</v>
      </c>
      <c r="I47" s="17">
        <f t="shared" si="44"/>
        <v>14.72</v>
      </c>
      <c r="J47" s="16"/>
      <c r="K47" s="17">
        <f t="shared" si="45"/>
        <v>0</v>
      </c>
      <c r="L47" s="16">
        <f t="shared" si="46"/>
        <v>38.97</v>
      </c>
      <c r="M47" s="16"/>
      <c r="N47" s="22" t="s">
        <v>89</v>
      </c>
      <c r="O47" t="s">
        <v>164</v>
      </c>
    </row>
    <row r="48" ht="15.95" customHeight="1" spans="1:14">
      <c r="A48" s="13"/>
      <c r="B48" s="18"/>
      <c r="C48" s="19"/>
      <c r="D48" s="16"/>
      <c r="E48" s="17"/>
      <c r="F48" s="16"/>
      <c r="G48" s="17"/>
      <c r="H48" s="16"/>
      <c r="I48" s="17"/>
      <c r="J48" s="16"/>
      <c r="K48" s="17"/>
      <c r="L48" s="16"/>
      <c r="M48" s="16"/>
      <c r="N48" s="22"/>
    </row>
    <row r="49" ht="15.95" customHeight="1" spans="4:13">
      <c r="D49" s="14"/>
      <c r="E49" s="15"/>
      <c r="F49" s="14"/>
      <c r="G49" s="15"/>
      <c r="H49" s="14"/>
      <c r="I49" s="15"/>
      <c r="J49" s="14"/>
      <c r="K49" s="15"/>
      <c r="L49" s="14"/>
      <c r="M49" s="14"/>
    </row>
    <row r="50" ht="15.95" customHeight="1" spans="1:15">
      <c r="A50" s="13"/>
      <c r="B50" s="18" t="s">
        <v>61</v>
      </c>
      <c r="C50" s="20">
        <v>12035012410</v>
      </c>
      <c r="D50" s="16">
        <v>63.5</v>
      </c>
      <c r="E50" s="17">
        <f t="shared" ref="E50:E52" si="47">D50*0.2</f>
        <v>12.7</v>
      </c>
      <c r="F50" s="16">
        <v>87</v>
      </c>
      <c r="G50" s="17">
        <f t="shared" ref="G50:G52" si="48">F50*0.3</f>
        <v>26.1</v>
      </c>
      <c r="H50" s="16">
        <v>82</v>
      </c>
      <c r="I50" s="17">
        <f t="shared" ref="I50:I52" si="49">H50*0.2</f>
        <v>16.4</v>
      </c>
      <c r="J50" s="16"/>
      <c r="K50" s="17">
        <f t="shared" ref="K50:K52" si="50">J50*0.3</f>
        <v>0</v>
      </c>
      <c r="L50" s="16">
        <f t="shared" ref="L50:L52" si="51">E50+G50+I50+K50</f>
        <v>55.2</v>
      </c>
      <c r="M50" s="16"/>
      <c r="N50" s="20" t="s">
        <v>62</v>
      </c>
      <c r="O50" t="s">
        <v>167</v>
      </c>
    </row>
    <row r="51" ht="15.95" customHeight="1" spans="1:15">
      <c r="A51" s="13"/>
      <c r="B51" s="18" t="s">
        <v>61</v>
      </c>
      <c r="C51" s="20">
        <v>12035012411</v>
      </c>
      <c r="D51" s="16">
        <v>59</v>
      </c>
      <c r="E51" s="17">
        <f t="shared" si="47"/>
        <v>11.8</v>
      </c>
      <c r="F51" s="16">
        <v>73</v>
      </c>
      <c r="G51" s="17">
        <f t="shared" si="48"/>
        <v>21.9</v>
      </c>
      <c r="H51" s="16">
        <v>63.4</v>
      </c>
      <c r="I51" s="17">
        <f t="shared" si="49"/>
        <v>12.68</v>
      </c>
      <c r="J51" s="16"/>
      <c r="K51" s="17">
        <f t="shared" si="50"/>
        <v>0</v>
      </c>
      <c r="L51" s="16">
        <f t="shared" si="51"/>
        <v>46.38</v>
      </c>
      <c r="M51" s="16"/>
      <c r="N51" s="20" t="s">
        <v>63</v>
      </c>
      <c r="O51" t="s">
        <v>141</v>
      </c>
    </row>
    <row r="52" ht="15.95" customHeight="1" spans="1:15">
      <c r="A52" s="13"/>
      <c r="B52" s="18" t="s">
        <v>61</v>
      </c>
      <c r="C52" s="20">
        <v>12035012414</v>
      </c>
      <c r="D52" s="16">
        <v>63</v>
      </c>
      <c r="E52" s="17">
        <f t="shared" si="47"/>
        <v>12.6</v>
      </c>
      <c r="F52" s="16">
        <v>65</v>
      </c>
      <c r="G52" s="17">
        <f t="shared" si="48"/>
        <v>19.5</v>
      </c>
      <c r="H52" s="16">
        <v>79.2</v>
      </c>
      <c r="I52" s="17">
        <f t="shared" si="49"/>
        <v>15.84</v>
      </c>
      <c r="J52" s="16"/>
      <c r="K52" s="17">
        <f t="shared" si="50"/>
        <v>0</v>
      </c>
      <c r="L52" s="16">
        <f t="shared" si="51"/>
        <v>47.94</v>
      </c>
      <c r="M52" s="16"/>
      <c r="N52" s="20" t="s">
        <v>64</v>
      </c>
      <c r="O52" t="s">
        <v>167</v>
      </c>
    </row>
    <row r="53" ht="15.95" customHeight="1" spans="1:14">
      <c r="A53" s="13"/>
      <c r="B53" s="18"/>
      <c r="C53" s="20"/>
      <c r="D53" s="16"/>
      <c r="E53" s="17"/>
      <c r="F53" s="16"/>
      <c r="G53" s="17"/>
      <c r="H53" s="16"/>
      <c r="I53" s="17"/>
      <c r="J53" s="16"/>
      <c r="K53" s="17"/>
      <c r="L53" s="16"/>
      <c r="M53" s="16"/>
      <c r="N53" s="20"/>
    </row>
    <row r="54" ht="15.95" customHeight="1" spans="1:15">
      <c r="A54" s="13"/>
      <c r="B54" s="18" t="s">
        <v>65</v>
      </c>
      <c r="C54" s="20">
        <v>12035012207</v>
      </c>
      <c r="D54" s="16">
        <v>71</v>
      </c>
      <c r="E54" s="17">
        <f t="shared" ref="E54:E56" si="52">D54*0.2</f>
        <v>14.2</v>
      </c>
      <c r="F54" s="16">
        <v>58</v>
      </c>
      <c r="G54" s="17">
        <f t="shared" ref="G54:G56" si="53">F54*0.3</f>
        <v>17.4</v>
      </c>
      <c r="H54" s="16">
        <v>70.6</v>
      </c>
      <c r="I54" s="17">
        <f>H54*0.2</f>
        <v>14.12</v>
      </c>
      <c r="J54" s="16"/>
      <c r="K54" s="17">
        <f t="shared" ref="K54:K56" si="54">J54*0.3</f>
        <v>0</v>
      </c>
      <c r="L54" s="16">
        <f t="shared" ref="L54:L56" si="55">E54+G54+I54+K54</f>
        <v>45.72</v>
      </c>
      <c r="M54" s="16"/>
      <c r="N54" s="20" t="s">
        <v>66</v>
      </c>
      <c r="O54" t="s">
        <v>168</v>
      </c>
    </row>
    <row r="55" ht="15.95" customHeight="1" spans="1:15">
      <c r="A55" s="13"/>
      <c r="B55" s="18" t="s">
        <v>65</v>
      </c>
      <c r="C55" s="20">
        <v>12035012208</v>
      </c>
      <c r="D55" s="16">
        <v>64.5</v>
      </c>
      <c r="E55" s="17">
        <f t="shared" si="52"/>
        <v>12.9</v>
      </c>
      <c r="F55" s="16">
        <v>62</v>
      </c>
      <c r="G55" s="17">
        <f t="shared" si="53"/>
        <v>18.6</v>
      </c>
      <c r="H55" s="16" t="s">
        <v>143</v>
      </c>
      <c r="I55" s="21" t="s">
        <v>67</v>
      </c>
      <c r="J55" s="16"/>
      <c r="K55" s="17">
        <f t="shared" si="54"/>
        <v>0</v>
      </c>
      <c r="L55" s="16"/>
      <c r="M55" s="16"/>
      <c r="N55" s="20" t="s">
        <v>68</v>
      </c>
      <c r="O55" t="s">
        <v>169</v>
      </c>
    </row>
    <row r="56" ht="15.95" customHeight="1" spans="1:15">
      <c r="A56" s="13"/>
      <c r="B56" s="18" t="s">
        <v>65</v>
      </c>
      <c r="C56" s="20">
        <v>12035012216</v>
      </c>
      <c r="D56" s="16">
        <v>55.5</v>
      </c>
      <c r="E56" s="17">
        <f t="shared" si="52"/>
        <v>11.1</v>
      </c>
      <c r="F56" s="16">
        <v>47</v>
      </c>
      <c r="G56" s="17">
        <f t="shared" si="53"/>
        <v>14.1</v>
      </c>
      <c r="H56" s="16">
        <v>71.8</v>
      </c>
      <c r="I56" s="17">
        <f>H56*0.2</f>
        <v>14.36</v>
      </c>
      <c r="J56" s="16"/>
      <c r="K56" s="17">
        <f t="shared" si="54"/>
        <v>0</v>
      </c>
      <c r="L56" s="16">
        <f t="shared" si="55"/>
        <v>39.56</v>
      </c>
      <c r="M56" s="16"/>
      <c r="N56" s="20" t="s">
        <v>69</v>
      </c>
      <c r="O56" t="s">
        <v>170</v>
      </c>
    </row>
  </sheetData>
  <sortState ref="K14:L16">
    <sortCondition ref="L10" descending="1"/>
  </sortState>
  <mergeCells count="1">
    <mergeCell ref="A1:M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候考室二</vt:lpstr>
      <vt:lpstr>候考室四</vt:lpstr>
      <vt:lpstr>候考室三</vt:lpstr>
      <vt:lpstr>候考室一</vt:lpstr>
      <vt:lpstr>结候一</vt:lpstr>
      <vt:lpstr>结候二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谷红</dc:creator>
  <cp:lastModifiedBy>swat</cp:lastModifiedBy>
  <dcterms:created xsi:type="dcterms:W3CDTF">2021-05-26T05:45:00Z</dcterms:created>
  <cp:lastPrinted>2021-06-26T10:05:00Z</cp:lastPrinted>
  <dcterms:modified xsi:type="dcterms:W3CDTF">2021-06-26T11:07:58Z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A6154DA86B80473EA3F6C4C3A3852997</vt:lpwstr>
  </property>
</Properties>
</file>